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490" windowHeight="775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S18" i="1"/>
  <c r="U17"/>
  <c r="R18"/>
  <c r="Q18"/>
  <c r="P18"/>
  <c r="G18"/>
  <c r="H17"/>
  <c r="F18"/>
  <c r="E18"/>
  <c r="D18"/>
  <c r="C18"/>
  <c r="U16" l="1"/>
  <c r="H16" l="1"/>
  <c r="H9" l="1"/>
  <c r="U7"/>
  <c r="H7"/>
  <c r="U11"/>
  <c r="H11"/>
  <c r="U9"/>
  <c r="S28"/>
  <c r="Q28" l="1"/>
  <c r="U10" l="1"/>
  <c r="H10" l="1"/>
  <c r="H15"/>
  <c r="H14"/>
  <c r="H13"/>
  <c r="H12"/>
  <c r="H8"/>
  <c r="H6"/>
  <c r="H5"/>
  <c r="H18" s="1"/>
  <c r="K18"/>
  <c r="J18" l="1"/>
  <c r="I18"/>
  <c r="I25" l="1"/>
  <c r="J25"/>
  <c r="K25"/>
  <c r="M25"/>
  <c r="N25"/>
  <c r="P25"/>
  <c r="Q25"/>
  <c r="R25"/>
  <c r="S25"/>
  <c r="T25"/>
  <c r="D25"/>
  <c r="E25"/>
  <c r="F25"/>
  <c r="G25"/>
  <c r="C25"/>
  <c r="U21"/>
  <c r="U22"/>
  <c r="U23"/>
  <c r="U24"/>
  <c r="O21"/>
  <c r="O22"/>
  <c r="O23"/>
  <c r="O24"/>
  <c r="L21"/>
  <c r="L22"/>
  <c r="L23"/>
  <c r="L24"/>
  <c r="H21"/>
  <c r="H22"/>
  <c r="H23"/>
  <c r="H24"/>
  <c r="R28" l="1"/>
  <c r="P28"/>
  <c r="O27"/>
  <c r="L27"/>
  <c r="H27"/>
  <c r="U20" l="1"/>
  <c r="U25" s="1"/>
  <c r="O20"/>
  <c r="O25" s="1"/>
  <c r="L20"/>
  <c r="L25" s="1"/>
  <c r="H20"/>
  <c r="O6"/>
  <c r="O8"/>
  <c r="O12"/>
  <c r="O13"/>
  <c r="O14"/>
  <c r="O15"/>
  <c r="O5"/>
  <c r="U6"/>
  <c r="U8"/>
  <c r="U12"/>
  <c r="U13"/>
  <c r="U14"/>
  <c r="U15"/>
  <c r="U5"/>
  <c r="L6"/>
  <c r="L8"/>
  <c r="L12"/>
  <c r="L13"/>
  <c r="L14"/>
  <c r="L15"/>
  <c r="L5"/>
  <c r="D26"/>
  <c r="J26"/>
  <c r="M26"/>
  <c r="P26"/>
  <c r="R26"/>
  <c r="T26"/>
  <c r="C26"/>
  <c r="U18" l="1"/>
  <c r="U26" s="1"/>
  <c r="U28" s="1"/>
  <c r="L18"/>
  <c r="L26" s="1"/>
  <c r="H25"/>
  <c r="N26"/>
  <c r="K26"/>
  <c r="K28" s="1"/>
  <c r="F26"/>
  <c r="I26"/>
  <c r="C28"/>
  <c r="S26"/>
  <c r="Q26"/>
  <c r="G26"/>
  <c r="E26"/>
  <c r="O26"/>
  <c r="H26" l="1"/>
  <c r="F28"/>
  <c r="G28"/>
  <c r="J28"/>
  <c r="I28"/>
  <c r="D28"/>
  <c r="E28"/>
  <c r="H28" l="1"/>
  <c r="L28"/>
</calcChain>
</file>

<file path=xl/sharedStrings.xml><?xml version="1.0" encoding="utf-8"?>
<sst xmlns="http://schemas.openxmlformats.org/spreadsheetml/2006/main" count="64" uniqueCount="47">
  <si>
    <t>на базе 11 кл.</t>
  </si>
  <si>
    <t>1 курс</t>
  </si>
  <si>
    <t>2 курс</t>
  </si>
  <si>
    <t>3 курс</t>
  </si>
  <si>
    <t>4 курс</t>
  </si>
  <si>
    <t>всего</t>
  </si>
  <si>
    <t>5 курс</t>
  </si>
  <si>
    <t>всего групп</t>
  </si>
  <si>
    <t>наполняемость</t>
  </si>
  <si>
    <t>на базе 9 кл.</t>
  </si>
  <si>
    <t>Очно-заочное</t>
  </si>
  <si>
    <t>Профессия / Специальность</t>
  </si>
  <si>
    <t>Код</t>
  </si>
  <si>
    <t>Итого по филиалу</t>
  </si>
  <si>
    <t>Итого по "головному"</t>
  </si>
  <si>
    <t>ВСЕГО обучающихся</t>
  </si>
  <si>
    <t>Очное отделение (платные)</t>
  </si>
  <si>
    <t>Государственное автономное профессиональное образовательное учреждение Республики Бурятия "Республиканский многоуровневый колледж"</t>
  </si>
  <si>
    <t>49.02.01</t>
  </si>
  <si>
    <t>Физическая культура</t>
  </si>
  <si>
    <t>Туризм</t>
  </si>
  <si>
    <t>43.02.13</t>
  </si>
  <si>
    <t>Технология парикмахерского искусства</t>
  </si>
  <si>
    <t>43.02.03</t>
  </si>
  <si>
    <t>Стилистика и искусство визажа</t>
  </si>
  <si>
    <t>54.02.01</t>
  </si>
  <si>
    <t>Дизайн (по отраслям)</t>
  </si>
  <si>
    <t>Портной</t>
  </si>
  <si>
    <t>54.01.20</t>
  </si>
  <si>
    <t>Графический дизайнер</t>
  </si>
  <si>
    <t>29.01.07</t>
  </si>
  <si>
    <t>29.02.04</t>
  </si>
  <si>
    <t>Конструирование, моделирование и технология швейных изделий</t>
  </si>
  <si>
    <t xml:space="preserve"> </t>
  </si>
  <si>
    <t>43.02.10</t>
  </si>
  <si>
    <t>43.02.17</t>
  </si>
  <si>
    <t>Технологии индустрии красоты</t>
  </si>
  <si>
    <t>29.02.10</t>
  </si>
  <si>
    <t>43.02.16</t>
  </si>
  <si>
    <t>Туризм и гостеприимство</t>
  </si>
  <si>
    <t>Конструирование, моделирование и технология изготовления изделий легкой промышленности (по видам)</t>
  </si>
  <si>
    <t>Тункинский филиал ГАПОУ РБ "Республиканский многоуровневый колледж</t>
  </si>
  <si>
    <t>Форма учета контингента для проведения тарификации профессиональных образовательных организаций,  подведомственных Министерству образования и науки Республики Бурятия на 2024-2025 учебный год</t>
  </si>
  <si>
    <t>29.01.33</t>
  </si>
  <si>
    <t>Мастер по изготовлению швейных изделий</t>
  </si>
  <si>
    <t>Мастер маникюра</t>
  </si>
  <si>
    <t>3143 ПО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</si>
</sst>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DF34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8" fillId="0" borderId="0" xfId="0" applyFont="1"/>
    <xf numFmtId="0" fontId="9" fillId="0" borderId="1" xfId="1" applyFont="1" applyBorder="1" applyAlignment="1">
      <alignment horizontal="center"/>
    </xf>
    <xf numFmtId="0" fontId="10" fillId="2" borderId="1" xfId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0" fontId="10" fillId="3" borderId="1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/>
    </xf>
    <xf numFmtId="49" fontId="9" fillId="0" borderId="1" xfId="1" applyNumberFormat="1" applyFont="1" applyBorder="1" applyAlignment="1">
      <alignment horizontal="left"/>
    </xf>
    <xf numFmtId="0" fontId="9" fillId="5" borderId="1" xfId="1" applyFont="1" applyFill="1" applyBorder="1" applyAlignment="1">
      <alignment wrapText="1"/>
    </xf>
    <xf numFmtId="0" fontId="9" fillId="0" borderId="0" xfId="1" applyFont="1"/>
    <xf numFmtId="0" fontId="9" fillId="0" borderId="0" xfId="1" applyFont="1" applyBorder="1" applyAlignment="1">
      <alignment wrapText="1"/>
    </xf>
    <xf numFmtId="0" fontId="9" fillId="0" borderId="0" xfId="1" applyFont="1" applyBorder="1"/>
    <xf numFmtId="0" fontId="10" fillId="0" borderId="0" xfId="1" applyFont="1" applyBorder="1"/>
    <xf numFmtId="0" fontId="2" fillId="0" borderId="0" xfId="0" applyFont="1"/>
    <xf numFmtId="49" fontId="12" fillId="0" borderId="1" xfId="0" applyNumberFormat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/>
    </xf>
    <xf numFmtId="0" fontId="14" fillId="4" borderId="1" xfId="1" applyFont="1" applyFill="1" applyBorder="1" applyAlignment="1">
      <alignment vertical="center"/>
    </xf>
    <xf numFmtId="0" fontId="13" fillId="4" borderId="1" xfId="1" applyFont="1" applyFill="1" applyBorder="1" applyAlignment="1">
      <alignment vertical="center" wrapText="1"/>
    </xf>
    <xf numFmtId="0" fontId="14" fillId="4" borderId="1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vertical="center"/>
    </xf>
    <xf numFmtId="0" fontId="13" fillId="2" borderId="1" xfId="1" applyFont="1" applyFill="1" applyBorder="1" applyAlignment="1">
      <alignment vertical="center" wrapText="1"/>
    </xf>
    <xf numFmtId="0" fontId="14" fillId="2" borderId="1" xfId="1" applyFont="1" applyFill="1" applyBorder="1" applyAlignment="1">
      <alignment vertical="center" wrapText="1"/>
    </xf>
    <xf numFmtId="2" fontId="14" fillId="2" borderId="1" xfId="1" applyNumberFormat="1" applyFont="1" applyFill="1" applyBorder="1" applyAlignment="1">
      <alignment horizontal="center" vertical="center"/>
    </xf>
    <xf numFmtId="2" fontId="14" fillId="4" borderId="1" xfId="1" applyNumberFormat="1" applyFont="1" applyFill="1" applyBorder="1" applyAlignment="1">
      <alignment horizontal="center" vertical="center"/>
    </xf>
    <xf numFmtId="0" fontId="13" fillId="6" borderId="1" xfId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top" wrapText="1"/>
    </xf>
    <xf numFmtId="49" fontId="12" fillId="6" borderId="1" xfId="0" applyNumberFormat="1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left" vertical="top" wrapText="1"/>
    </xf>
    <xf numFmtId="0" fontId="12" fillId="6" borderId="1" xfId="0" applyFont="1" applyFill="1" applyBorder="1" applyAlignment="1">
      <alignment horizontal="left" vertical="center" wrapText="1"/>
    </xf>
    <xf numFmtId="49" fontId="13" fillId="0" borderId="3" xfId="0" applyNumberFormat="1" applyFont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/>
    </xf>
    <xf numFmtId="0" fontId="2" fillId="0" borderId="4" xfId="0" applyFont="1" applyBorder="1" applyAlignment="1"/>
    <xf numFmtId="0" fontId="15" fillId="3" borderId="3" xfId="0" applyFont="1" applyFill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/>
    </xf>
    <xf numFmtId="0" fontId="0" fillId="0" borderId="4" xfId="0" applyBorder="1"/>
    <xf numFmtId="0" fontId="4" fillId="5" borderId="1" xfId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5" borderId="1" xfId="1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2DF3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3"/>
  <sheetViews>
    <sheetView tabSelected="1" view="pageBreakPreview" zoomScale="80" zoomScaleNormal="50" zoomScaleSheetLayoutView="80" zoomScalePageLayoutView="68" workbookViewId="0">
      <selection activeCell="V4" sqref="V1:AA1048576"/>
    </sheetView>
  </sheetViews>
  <sheetFormatPr defaultRowHeight="15"/>
  <cols>
    <col min="1" max="1" width="10.28515625" customWidth="1"/>
    <col min="2" max="2" width="45.7109375" customWidth="1"/>
    <col min="3" max="3" width="9.42578125" customWidth="1"/>
    <col min="4" max="4" width="9.85546875" customWidth="1"/>
    <col min="5" max="6" width="9.7109375" customWidth="1"/>
    <col min="7" max="7" width="10.5703125" customWidth="1"/>
    <col min="8" max="8" width="9.5703125" customWidth="1"/>
    <col min="9" max="10" width="8" customWidth="1"/>
    <col min="11" max="11" width="8.7109375" customWidth="1"/>
    <col min="12" max="12" width="8.42578125" customWidth="1"/>
    <col min="13" max="13" width="7.5703125" customWidth="1"/>
    <col min="14" max="14" width="10.5703125" bestFit="1" customWidth="1"/>
    <col min="15" max="15" width="7.28515625" customWidth="1"/>
    <col min="16" max="16" width="9.7109375" customWidth="1"/>
    <col min="17" max="18" width="8" customWidth="1"/>
    <col min="19" max="19" width="7.85546875" customWidth="1"/>
    <col min="20" max="20" width="7.5703125" customWidth="1"/>
    <col min="21" max="21" width="7.28515625" customWidth="1"/>
  </cols>
  <sheetData>
    <row r="1" spans="1:21" ht="51.75" customHeight="1">
      <c r="A1" s="54" t="s">
        <v>42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1" s="1" customFormat="1" ht="24.75" customHeight="1">
      <c r="A2" s="47" t="s">
        <v>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spans="1:21" s="2" customFormat="1" ht="23.25" customHeight="1">
      <c r="A3" s="49" t="s">
        <v>12</v>
      </c>
      <c r="B3" s="51" t="s">
        <v>11</v>
      </c>
      <c r="C3" s="53" t="s">
        <v>9</v>
      </c>
      <c r="D3" s="53"/>
      <c r="E3" s="53"/>
      <c r="F3" s="53"/>
      <c r="G3" s="53"/>
      <c r="H3" s="53"/>
      <c r="I3" s="53" t="s">
        <v>0</v>
      </c>
      <c r="J3" s="53"/>
      <c r="K3" s="53"/>
      <c r="L3" s="50"/>
      <c r="M3" s="49" t="s">
        <v>10</v>
      </c>
      <c r="N3" s="50"/>
      <c r="O3" s="50"/>
      <c r="P3" s="53" t="s">
        <v>16</v>
      </c>
      <c r="Q3" s="53"/>
      <c r="R3" s="53"/>
      <c r="S3" s="53"/>
      <c r="T3" s="53"/>
      <c r="U3" s="53"/>
    </row>
    <row r="4" spans="1:21" s="2" customFormat="1" ht="19.5" customHeight="1">
      <c r="A4" s="50"/>
      <c r="B4" s="52"/>
      <c r="C4" s="9" t="s">
        <v>1</v>
      </c>
      <c r="D4" s="9" t="s">
        <v>2</v>
      </c>
      <c r="E4" s="9" t="s">
        <v>3</v>
      </c>
      <c r="F4" s="9" t="s">
        <v>4</v>
      </c>
      <c r="G4" s="9" t="s">
        <v>6</v>
      </c>
      <c r="H4" s="9" t="s">
        <v>5</v>
      </c>
      <c r="I4" s="9" t="s">
        <v>1</v>
      </c>
      <c r="J4" s="9" t="s">
        <v>2</v>
      </c>
      <c r="K4" s="9" t="s">
        <v>3</v>
      </c>
      <c r="L4" s="9" t="s">
        <v>5</v>
      </c>
      <c r="M4" s="9" t="s">
        <v>1</v>
      </c>
      <c r="N4" s="9" t="s">
        <v>2</v>
      </c>
      <c r="O4" s="9" t="s">
        <v>5</v>
      </c>
      <c r="P4" s="9" t="s">
        <v>1</v>
      </c>
      <c r="Q4" s="9" t="s">
        <v>2</v>
      </c>
      <c r="R4" s="9" t="s">
        <v>3</v>
      </c>
      <c r="S4" s="9" t="s">
        <v>4</v>
      </c>
      <c r="T4" s="9" t="s">
        <v>6</v>
      </c>
      <c r="U4" s="9" t="s">
        <v>5</v>
      </c>
    </row>
    <row r="5" spans="1:21" s="2" customFormat="1" ht="30" customHeight="1">
      <c r="A5" s="17" t="s">
        <v>18</v>
      </c>
      <c r="B5" s="32" t="s">
        <v>19</v>
      </c>
      <c r="C5" s="20">
        <v>50</v>
      </c>
      <c r="D5" s="20">
        <v>50</v>
      </c>
      <c r="E5" s="20">
        <v>42</v>
      </c>
      <c r="F5" s="20">
        <v>49</v>
      </c>
      <c r="G5" s="18">
        <v>0</v>
      </c>
      <c r="H5" s="19">
        <f t="shared" ref="H5:H17" si="0">SUM(C5:G5)</f>
        <v>191</v>
      </c>
      <c r="I5" s="18"/>
      <c r="J5" s="18"/>
      <c r="K5" s="18"/>
      <c r="L5" s="19">
        <f>SUM(I5,J5,K5)</f>
        <v>0</v>
      </c>
      <c r="M5" s="18"/>
      <c r="N5" s="18"/>
      <c r="O5" s="19">
        <f>SUM(M5,N5)</f>
        <v>0</v>
      </c>
      <c r="P5" s="20">
        <v>6</v>
      </c>
      <c r="Q5" s="20">
        <v>9</v>
      </c>
      <c r="R5" s="20">
        <v>1</v>
      </c>
      <c r="S5" s="20">
        <v>0</v>
      </c>
      <c r="T5" s="18"/>
      <c r="U5" s="19">
        <f>SUM(P5,Q5,R5,S5,T5)</f>
        <v>16</v>
      </c>
    </row>
    <row r="6" spans="1:21" s="2" customFormat="1" ht="30" customHeight="1">
      <c r="A6" s="17" t="s">
        <v>34</v>
      </c>
      <c r="B6" s="33" t="s">
        <v>20</v>
      </c>
      <c r="C6" s="20">
        <v>0</v>
      </c>
      <c r="D6" s="20">
        <v>0</v>
      </c>
      <c r="E6" s="20">
        <v>20</v>
      </c>
      <c r="F6" s="20">
        <v>15</v>
      </c>
      <c r="G6" s="18">
        <v>0</v>
      </c>
      <c r="H6" s="19">
        <f t="shared" si="0"/>
        <v>35</v>
      </c>
      <c r="I6" s="18"/>
      <c r="J6" s="18"/>
      <c r="K6" s="18"/>
      <c r="L6" s="19">
        <f t="shared" ref="L6:L15" si="1">SUM(I6,J6,K6)</f>
        <v>0</v>
      </c>
      <c r="M6" s="18"/>
      <c r="N6" s="18"/>
      <c r="O6" s="19">
        <f t="shared" ref="O6:O15" si="2">SUM(M6,N6)</f>
        <v>0</v>
      </c>
      <c r="P6" s="20">
        <v>0</v>
      </c>
      <c r="Q6" s="20">
        <v>0</v>
      </c>
      <c r="R6" s="20">
        <v>1</v>
      </c>
      <c r="S6" s="20">
        <v>0</v>
      </c>
      <c r="T6" s="18"/>
      <c r="U6" s="19">
        <f t="shared" ref="U6:U17" si="3">SUM(P6,Q6,R6,S6,T6)</f>
        <v>1</v>
      </c>
    </row>
    <row r="7" spans="1:21" s="2" customFormat="1" ht="30" customHeight="1">
      <c r="A7" s="36" t="s">
        <v>38</v>
      </c>
      <c r="B7" s="37" t="s">
        <v>39</v>
      </c>
      <c r="C7" s="31">
        <v>45</v>
      </c>
      <c r="D7" s="31">
        <v>23</v>
      </c>
      <c r="E7" s="18">
        <v>0</v>
      </c>
      <c r="F7" s="18">
        <v>0</v>
      </c>
      <c r="G7" s="18">
        <v>0</v>
      </c>
      <c r="H7" s="19">
        <f t="shared" si="0"/>
        <v>68</v>
      </c>
      <c r="I7" s="18"/>
      <c r="J7" s="18"/>
      <c r="K7" s="18"/>
      <c r="L7" s="19"/>
      <c r="M7" s="18"/>
      <c r="N7" s="18"/>
      <c r="O7" s="19"/>
      <c r="P7" s="31">
        <v>9</v>
      </c>
      <c r="Q7" s="31">
        <v>3</v>
      </c>
      <c r="R7" s="18">
        <v>0</v>
      </c>
      <c r="S7" s="18">
        <v>0</v>
      </c>
      <c r="T7" s="18"/>
      <c r="U7" s="19">
        <f t="shared" si="3"/>
        <v>12</v>
      </c>
    </row>
    <row r="8" spans="1:21" s="2" customFormat="1" ht="41.25" customHeight="1">
      <c r="A8" s="17" t="s">
        <v>21</v>
      </c>
      <c r="B8" s="34" t="s">
        <v>22</v>
      </c>
      <c r="C8" s="20">
        <v>0</v>
      </c>
      <c r="D8" s="20">
        <v>0</v>
      </c>
      <c r="E8" s="20">
        <v>38</v>
      </c>
      <c r="F8" s="20">
        <v>24</v>
      </c>
      <c r="G8" s="18">
        <v>0</v>
      </c>
      <c r="H8" s="19">
        <f t="shared" si="0"/>
        <v>62</v>
      </c>
      <c r="I8" s="18"/>
      <c r="J8" s="18"/>
      <c r="K8" s="18"/>
      <c r="L8" s="19">
        <f t="shared" si="1"/>
        <v>0</v>
      </c>
      <c r="M8" s="18"/>
      <c r="N8" s="18"/>
      <c r="O8" s="19">
        <f t="shared" si="2"/>
        <v>0</v>
      </c>
      <c r="P8" s="20">
        <v>0</v>
      </c>
      <c r="Q8" s="20">
        <v>0</v>
      </c>
      <c r="R8" s="20">
        <v>2</v>
      </c>
      <c r="S8" s="20">
        <v>0</v>
      </c>
      <c r="T8" s="18"/>
      <c r="U8" s="19">
        <f t="shared" si="3"/>
        <v>2</v>
      </c>
    </row>
    <row r="9" spans="1:21" s="2" customFormat="1" ht="41.25" customHeight="1">
      <c r="A9" s="36" t="s">
        <v>35</v>
      </c>
      <c r="B9" s="38" t="s">
        <v>36</v>
      </c>
      <c r="C9" s="31">
        <v>25</v>
      </c>
      <c r="D9" s="31">
        <v>46</v>
      </c>
      <c r="E9" s="18">
        <v>0</v>
      </c>
      <c r="F9" s="18">
        <v>0</v>
      </c>
      <c r="G9" s="18">
        <v>0</v>
      </c>
      <c r="H9" s="19">
        <f t="shared" si="0"/>
        <v>71</v>
      </c>
      <c r="I9" s="18"/>
      <c r="J9" s="18"/>
      <c r="K9" s="18"/>
      <c r="L9" s="19"/>
      <c r="M9" s="18"/>
      <c r="N9" s="18"/>
      <c r="O9" s="19"/>
      <c r="P9" s="31">
        <v>36</v>
      </c>
      <c r="Q9" s="31">
        <v>13</v>
      </c>
      <c r="R9" s="18">
        <v>0</v>
      </c>
      <c r="S9" s="18">
        <v>0</v>
      </c>
      <c r="T9" s="18"/>
      <c r="U9" s="19">
        <f t="shared" si="3"/>
        <v>49</v>
      </c>
    </row>
    <row r="10" spans="1:21" s="2" customFormat="1" ht="45" customHeight="1">
      <c r="A10" s="17" t="s">
        <v>31</v>
      </c>
      <c r="B10" s="33" t="s">
        <v>32</v>
      </c>
      <c r="C10" s="20">
        <v>0</v>
      </c>
      <c r="D10" s="20">
        <v>0</v>
      </c>
      <c r="E10" s="20">
        <v>12</v>
      </c>
      <c r="F10" s="20">
        <v>16</v>
      </c>
      <c r="G10" s="18">
        <v>0</v>
      </c>
      <c r="H10" s="19">
        <f t="shared" si="0"/>
        <v>28</v>
      </c>
      <c r="I10" s="18"/>
      <c r="J10" s="18"/>
      <c r="K10" s="18"/>
      <c r="L10" s="19"/>
      <c r="M10" s="18"/>
      <c r="N10" s="18"/>
      <c r="O10" s="19"/>
      <c r="P10" s="18">
        <v>0</v>
      </c>
      <c r="Q10" s="20">
        <v>0</v>
      </c>
      <c r="R10" s="20">
        <v>0</v>
      </c>
      <c r="S10" s="20">
        <v>0</v>
      </c>
      <c r="T10" s="18"/>
      <c r="U10" s="19">
        <f>SUM(P10:T10)</f>
        <v>0</v>
      </c>
    </row>
    <row r="11" spans="1:21" s="2" customFormat="1" ht="63.75" customHeight="1">
      <c r="A11" s="36" t="s">
        <v>37</v>
      </c>
      <c r="B11" s="37" t="s">
        <v>40</v>
      </c>
      <c r="C11" s="31">
        <v>25</v>
      </c>
      <c r="D11" s="31">
        <v>25</v>
      </c>
      <c r="E11" s="18">
        <v>0</v>
      </c>
      <c r="F11" s="18">
        <v>0</v>
      </c>
      <c r="G11" s="18">
        <v>0</v>
      </c>
      <c r="H11" s="19">
        <f t="shared" si="0"/>
        <v>50</v>
      </c>
      <c r="I11" s="18"/>
      <c r="J11" s="18"/>
      <c r="K11" s="18"/>
      <c r="L11" s="19"/>
      <c r="M11" s="18"/>
      <c r="N11" s="18"/>
      <c r="O11" s="19"/>
      <c r="P11" s="31">
        <v>0</v>
      </c>
      <c r="Q11" s="31">
        <v>1</v>
      </c>
      <c r="R11" s="18">
        <v>0</v>
      </c>
      <c r="S11" s="18">
        <v>0</v>
      </c>
      <c r="T11" s="18"/>
      <c r="U11" s="19">
        <f>SUM(P11:T11)</f>
        <v>1</v>
      </c>
    </row>
    <row r="12" spans="1:21" s="2" customFormat="1" ht="33.75" customHeight="1">
      <c r="A12" s="17" t="s">
        <v>23</v>
      </c>
      <c r="B12" s="32" t="s">
        <v>24</v>
      </c>
      <c r="C12" s="20">
        <v>0</v>
      </c>
      <c r="D12" s="20">
        <v>0</v>
      </c>
      <c r="E12" s="20">
        <v>23</v>
      </c>
      <c r="F12" s="20">
        <v>17</v>
      </c>
      <c r="G12" s="18">
        <v>0</v>
      </c>
      <c r="H12" s="19">
        <f t="shared" si="0"/>
        <v>40</v>
      </c>
      <c r="I12" s="18"/>
      <c r="J12" s="18"/>
      <c r="K12" s="18"/>
      <c r="L12" s="19">
        <f t="shared" si="1"/>
        <v>0</v>
      </c>
      <c r="M12" s="18"/>
      <c r="N12" s="18"/>
      <c r="O12" s="19">
        <f t="shared" si="2"/>
        <v>0</v>
      </c>
      <c r="P12" s="18">
        <v>0</v>
      </c>
      <c r="Q12" s="20">
        <v>0</v>
      </c>
      <c r="R12" s="20">
        <v>1</v>
      </c>
      <c r="S12" s="20">
        <v>1</v>
      </c>
      <c r="T12" s="18"/>
      <c r="U12" s="19">
        <f t="shared" si="3"/>
        <v>2</v>
      </c>
    </row>
    <row r="13" spans="1:21" s="2" customFormat="1" ht="33.75" customHeight="1">
      <c r="A13" s="17" t="s">
        <v>25</v>
      </c>
      <c r="B13" s="32" t="s">
        <v>26</v>
      </c>
      <c r="C13" s="20">
        <v>45</v>
      </c>
      <c r="D13" s="20">
        <v>25</v>
      </c>
      <c r="E13" s="20">
        <v>21</v>
      </c>
      <c r="F13" s="20">
        <v>22</v>
      </c>
      <c r="G13" s="18">
        <v>0</v>
      </c>
      <c r="H13" s="19">
        <f t="shared" si="0"/>
        <v>113</v>
      </c>
      <c r="I13" s="18"/>
      <c r="J13" s="18"/>
      <c r="K13" s="18"/>
      <c r="L13" s="19">
        <f t="shared" si="1"/>
        <v>0</v>
      </c>
      <c r="M13" s="18"/>
      <c r="N13" s="18"/>
      <c r="O13" s="19">
        <f t="shared" si="2"/>
        <v>0</v>
      </c>
      <c r="P13" s="20">
        <v>5</v>
      </c>
      <c r="Q13" s="20">
        <v>2</v>
      </c>
      <c r="R13" s="20">
        <v>3</v>
      </c>
      <c r="S13" s="20">
        <v>1</v>
      </c>
      <c r="T13" s="18"/>
      <c r="U13" s="19">
        <f t="shared" si="3"/>
        <v>11</v>
      </c>
    </row>
    <row r="14" spans="1:21" s="2" customFormat="1" ht="30" customHeight="1">
      <c r="A14" s="17" t="s">
        <v>28</v>
      </c>
      <c r="B14" s="33" t="s">
        <v>29</v>
      </c>
      <c r="C14" s="20">
        <v>50</v>
      </c>
      <c r="D14" s="20">
        <v>50</v>
      </c>
      <c r="E14" s="20">
        <v>24</v>
      </c>
      <c r="F14" s="20">
        <v>25</v>
      </c>
      <c r="G14" s="18">
        <v>0</v>
      </c>
      <c r="H14" s="19">
        <f t="shared" si="0"/>
        <v>149</v>
      </c>
      <c r="I14" s="18"/>
      <c r="J14" s="18"/>
      <c r="K14" s="18"/>
      <c r="L14" s="19">
        <f t="shared" si="1"/>
        <v>0</v>
      </c>
      <c r="M14" s="18"/>
      <c r="N14" s="18"/>
      <c r="O14" s="19">
        <f t="shared" si="2"/>
        <v>0</v>
      </c>
      <c r="P14" s="20">
        <v>10</v>
      </c>
      <c r="Q14" s="20">
        <v>16</v>
      </c>
      <c r="R14" s="20">
        <v>4</v>
      </c>
      <c r="S14" s="20">
        <v>5</v>
      </c>
      <c r="T14" s="18"/>
      <c r="U14" s="19">
        <f t="shared" si="3"/>
        <v>35</v>
      </c>
    </row>
    <row r="15" spans="1:21" s="4" customFormat="1" ht="18.75">
      <c r="A15" s="21" t="s">
        <v>30</v>
      </c>
      <c r="B15" s="35" t="s">
        <v>27</v>
      </c>
      <c r="C15" s="20"/>
      <c r="D15" s="20">
        <v>27</v>
      </c>
      <c r="E15" s="20">
        <v>24</v>
      </c>
      <c r="F15" s="20">
        <v>0</v>
      </c>
      <c r="G15" s="18">
        <v>0</v>
      </c>
      <c r="H15" s="19">
        <f t="shared" si="0"/>
        <v>51</v>
      </c>
      <c r="I15" s="18"/>
      <c r="J15" s="18"/>
      <c r="K15" s="18"/>
      <c r="L15" s="19">
        <f t="shared" si="1"/>
        <v>0</v>
      </c>
      <c r="M15" s="18"/>
      <c r="N15" s="18"/>
      <c r="O15" s="19">
        <f t="shared" si="2"/>
        <v>0</v>
      </c>
      <c r="P15" s="20">
        <v>0</v>
      </c>
      <c r="Q15" s="20">
        <v>2</v>
      </c>
      <c r="R15" s="20">
        <v>0</v>
      </c>
      <c r="S15" s="20">
        <v>0</v>
      </c>
      <c r="T15" s="18" t="s">
        <v>33</v>
      </c>
      <c r="U15" s="19">
        <f t="shared" si="3"/>
        <v>2</v>
      </c>
    </row>
    <row r="16" spans="1:21" s="4" customFormat="1" ht="37.5">
      <c r="A16" s="39" t="s">
        <v>43</v>
      </c>
      <c r="B16" s="40" t="s">
        <v>44</v>
      </c>
      <c r="C16" s="31">
        <v>25</v>
      </c>
      <c r="D16" s="20">
        <v>0</v>
      </c>
      <c r="E16" s="20">
        <v>0</v>
      </c>
      <c r="F16" s="20">
        <v>0</v>
      </c>
      <c r="G16" s="18">
        <v>0</v>
      </c>
      <c r="H16" s="19">
        <f t="shared" si="0"/>
        <v>25</v>
      </c>
      <c r="I16" s="18"/>
      <c r="J16" s="18"/>
      <c r="K16" s="18"/>
      <c r="L16" s="19"/>
      <c r="M16" s="18"/>
      <c r="N16" s="18"/>
      <c r="O16" s="19"/>
      <c r="P16" s="20">
        <v>0</v>
      </c>
      <c r="Q16" s="20">
        <v>0</v>
      </c>
      <c r="R16" s="20">
        <v>0</v>
      </c>
      <c r="S16" s="20">
        <v>0</v>
      </c>
      <c r="T16" s="18"/>
      <c r="U16" s="19">
        <f t="shared" si="3"/>
        <v>0</v>
      </c>
    </row>
    <row r="17" spans="1:21" s="4" customFormat="1" ht="18.75">
      <c r="A17" s="10" t="s">
        <v>46</v>
      </c>
      <c r="B17" s="11" t="s">
        <v>45</v>
      </c>
      <c r="C17" s="31">
        <v>12</v>
      </c>
      <c r="D17" s="20">
        <v>0</v>
      </c>
      <c r="E17" s="20">
        <v>0</v>
      </c>
      <c r="F17" s="20">
        <v>0</v>
      </c>
      <c r="G17" s="18">
        <v>0</v>
      </c>
      <c r="H17" s="19">
        <f t="shared" si="0"/>
        <v>12</v>
      </c>
      <c r="I17" s="18"/>
      <c r="J17" s="18"/>
      <c r="K17" s="18"/>
      <c r="L17" s="19"/>
      <c r="M17" s="18"/>
      <c r="N17" s="18"/>
      <c r="O17" s="19"/>
      <c r="P17" s="20">
        <v>0</v>
      </c>
      <c r="Q17" s="20">
        <v>0</v>
      </c>
      <c r="R17" s="20">
        <v>0</v>
      </c>
      <c r="S17" s="20">
        <v>0</v>
      </c>
      <c r="T17" s="18"/>
      <c r="U17" s="19">
        <f t="shared" si="3"/>
        <v>0</v>
      </c>
    </row>
    <row r="18" spans="1:21" s="2" customFormat="1" ht="23.25" customHeight="1">
      <c r="A18" s="43" t="s">
        <v>14</v>
      </c>
      <c r="B18" s="44"/>
      <c r="C18" s="22">
        <f t="shared" ref="C18:H18" si="4">SUM(C5:C17)</f>
        <v>277</v>
      </c>
      <c r="D18" s="22">
        <f t="shared" si="4"/>
        <v>246</v>
      </c>
      <c r="E18" s="22">
        <f t="shared" si="4"/>
        <v>204</v>
      </c>
      <c r="F18" s="22">
        <f t="shared" si="4"/>
        <v>168</v>
      </c>
      <c r="G18" s="22">
        <f t="shared" si="4"/>
        <v>0</v>
      </c>
      <c r="H18" s="22">
        <f t="shared" si="4"/>
        <v>895</v>
      </c>
      <c r="I18" s="22">
        <f t="shared" ref="I18:L18" si="5">SUM(I5:I15)</f>
        <v>0</v>
      </c>
      <c r="J18" s="22">
        <f t="shared" si="5"/>
        <v>0</v>
      </c>
      <c r="K18" s="22">
        <f t="shared" si="5"/>
        <v>0</v>
      </c>
      <c r="L18" s="22">
        <f t="shared" si="5"/>
        <v>0</v>
      </c>
      <c r="M18" s="22">
        <v>0</v>
      </c>
      <c r="N18" s="22">
        <v>0</v>
      </c>
      <c r="O18" s="22">
        <v>0</v>
      </c>
      <c r="P18" s="22">
        <f>SUM(P5:P17)</f>
        <v>66</v>
      </c>
      <c r="Q18" s="22">
        <f>SUM(Q5:Q17)</f>
        <v>46</v>
      </c>
      <c r="R18" s="22">
        <f>SUM(R5:R17)</f>
        <v>12</v>
      </c>
      <c r="S18" s="22">
        <f>SUM(S5:S17)</f>
        <v>7</v>
      </c>
      <c r="T18" s="22"/>
      <c r="U18" s="22">
        <f>SUM(U5:U17)</f>
        <v>131</v>
      </c>
    </row>
    <row r="19" spans="1:21" s="3" customFormat="1" ht="27" customHeight="1">
      <c r="A19" s="41" t="s">
        <v>41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</row>
    <row r="20" spans="1:21" s="2" customFormat="1" ht="15.75">
      <c r="A20" s="10" t="s">
        <v>34</v>
      </c>
      <c r="B20" s="11" t="s">
        <v>20</v>
      </c>
      <c r="C20" s="5">
        <v>0</v>
      </c>
      <c r="D20" s="5">
        <v>0</v>
      </c>
      <c r="E20" s="5">
        <v>23</v>
      </c>
      <c r="F20" s="5"/>
      <c r="G20" s="5"/>
      <c r="H20" s="6">
        <f>SUM(C20,D20,E20,F20,G20)</f>
        <v>23</v>
      </c>
      <c r="I20" s="5"/>
      <c r="J20" s="5"/>
      <c r="K20" s="5"/>
      <c r="L20" s="6">
        <f>SUM(I20,J20,K20)</f>
        <v>0</v>
      </c>
      <c r="M20" s="5"/>
      <c r="N20" s="5"/>
      <c r="O20" s="6">
        <f>SUM(M20,N20)</f>
        <v>0</v>
      </c>
      <c r="P20" s="7"/>
      <c r="Q20" s="7"/>
      <c r="R20" s="7"/>
      <c r="S20" s="7"/>
      <c r="T20" s="7"/>
      <c r="U20" s="6">
        <f>SUM(P20,Q20,R20,S20,T20)</f>
        <v>0</v>
      </c>
    </row>
    <row r="21" spans="1:21" s="2" customFormat="1" ht="15.75">
      <c r="A21" s="10" t="s">
        <v>38</v>
      </c>
      <c r="B21" s="11" t="s">
        <v>39</v>
      </c>
      <c r="C21" s="5"/>
      <c r="D21" s="5">
        <v>21</v>
      </c>
      <c r="E21" s="5">
        <v>0</v>
      </c>
      <c r="F21" s="5"/>
      <c r="G21" s="5"/>
      <c r="H21" s="6">
        <f>SUM(C21,D21,E21,F21,G21)</f>
        <v>21</v>
      </c>
      <c r="I21" s="5"/>
      <c r="J21" s="5"/>
      <c r="K21" s="5"/>
      <c r="L21" s="6">
        <f>SUM(I21,J21,K21)</f>
        <v>0</v>
      </c>
      <c r="M21" s="5"/>
      <c r="N21" s="5"/>
      <c r="O21" s="6">
        <f>SUM(M21,N21)</f>
        <v>0</v>
      </c>
      <c r="P21" s="7"/>
      <c r="Q21" s="7"/>
      <c r="R21" s="7"/>
      <c r="S21" s="7"/>
      <c r="T21" s="7"/>
      <c r="U21" s="6">
        <f>SUM(P21,Q21,R21,S21,T21)</f>
        <v>0</v>
      </c>
    </row>
    <row r="22" spans="1:21" s="2" customFormat="1" ht="15.75">
      <c r="A22" s="10"/>
      <c r="B22" s="11"/>
      <c r="C22" s="5"/>
      <c r="D22" s="5"/>
      <c r="E22" s="5"/>
      <c r="F22" s="5"/>
      <c r="G22" s="5"/>
      <c r="H22" s="6">
        <f>SUM(C22,D22,E22,F22,G22)</f>
        <v>0</v>
      </c>
      <c r="I22" s="5"/>
      <c r="J22" s="5"/>
      <c r="K22" s="5"/>
      <c r="L22" s="6">
        <f>SUM(I22,J22,K22)</f>
        <v>0</v>
      </c>
      <c r="M22" s="5"/>
      <c r="N22" s="5"/>
      <c r="O22" s="6">
        <f>SUM(M22,N22)</f>
        <v>0</v>
      </c>
      <c r="P22" s="7"/>
      <c r="Q22" s="7"/>
      <c r="R22" s="7"/>
      <c r="S22" s="7"/>
      <c r="T22" s="7"/>
      <c r="U22" s="6">
        <f>SUM(P22,Q22,R22,S22,T22)</f>
        <v>0</v>
      </c>
    </row>
    <row r="23" spans="1:21" s="2" customFormat="1" ht="15.75">
      <c r="A23" s="10"/>
      <c r="B23" s="11"/>
      <c r="C23" s="5"/>
      <c r="D23" s="5"/>
      <c r="E23" s="5"/>
      <c r="F23" s="5"/>
      <c r="G23" s="5"/>
      <c r="H23" s="6">
        <f>SUM(C23,D23,E23,F23,G23)</f>
        <v>0</v>
      </c>
      <c r="I23" s="5"/>
      <c r="J23" s="5"/>
      <c r="K23" s="5"/>
      <c r="L23" s="6">
        <f>SUM(I23,J23,K23)</f>
        <v>0</v>
      </c>
      <c r="M23" s="5"/>
      <c r="N23" s="5"/>
      <c r="O23" s="6">
        <f>SUM(M23,N23)</f>
        <v>0</v>
      </c>
      <c r="P23" s="7"/>
      <c r="Q23" s="7"/>
      <c r="R23" s="7"/>
      <c r="S23" s="7"/>
      <c r="T23" s="7"/>
      <c r="U23" s="6">
        <f>SUM(P23,Q23,R23,S23,T23)</f>
        <v>0</v>
      </c>
    </row>
    <row r="24" spans="1:21" s="2" customFormat="1" ht="15.75">
      <c r="A24" s="10"/>
      <c r="B24" s="11"/>
      <c r="C24" s="5"/>
      <c r="D24" s="5"/>
      <c r="E24" s="5"/>
      <c r="F24" s="5"/>
      <c r="G24" s="5"/>
      <c r="H24" s="6">
        <f>SUM(C24,D24,E24,F24,G24)</f>
        <v>0</v>
      </c>
      <c r="I24" s="5"/>
      <c r="J24" s="5"/>
      <c r="K24" s="5"/>
      <c r="L24" s="6">
        <f>SUM(I24,J24,K24)</f>
        <v>0</v>
      </c>
      <c r="M24" s="5"/>
      <c r="N24" s="5"/>
      <c r="O24" s="6">
        <f>SUM(M24,N24)</f>
        <v>0</v>
      </c>
      <c r="P24" s="7"/>
      <c r="Q24" s="7"/>
      <c r="R24" s="7"/>
      <c r="S24" s="7"/>
      <c r="T24" s="7"/>
      <c r="U24" s="6">
        <f>SUM(P24,Q24,R24,S24,T24)</f>
        <v>0</v>
      </c>
    </row>
    <row r="25" spans="1:21" s="2" customFormat="1" ht="28.5" customHeight="1">
      <c r="A25" s="45" t="s">
        <v>13</v>
      </c>
      <c r="B25" s="46"/>
      <c r="C25" s="8">
        <f>SUM(C20,C21,C22,C23,C24)</f>
        <v>0</v>
      </c>
      <c r="D25" s="8">
        <f t="shared" ref="D25:I25" si="6">SUM(D20,D21,D22,D23,D24)</f>
        <v>21</v>
      </c>
      <c r="E25" s="8">
        <f t="shared" si="6"/>
        <v>23</v>
      </c>
      <c r="F25" s="8">
        <f t="shared" si="6"/>
        <v>0</v>
      </c>
      <c r="G25" s="8">
        <f t="shared" si="6"/>
        <v>0</v>
      </c>
      <c r="H25" s="8">
        <f t="shared" si="6"/>
        <v>44</v>
      </c>
      <c r="I25" s="8">
        <f t="shared" si="6"/>
        <v>0</v>
      </c>
      <c r="J25" s="8">
        <f t="shared" ref="J25:U25" si="7">SUM(J20,J21,J22,J23,J24)</f>
        <v>0</v>
      </c>
      <c r="K25" s="8">
        <f t="shared" si="7"/>
        <v>0</v>
      </c>
      <c r="L25" s="8">
        <f t="shared" si="7"/>
        <v>0</v>
      </c>
      <c r="M25" s="8">
        <f t="shared" si="7"/>
        <v>0</v>
      </c>
      <c r="N25" s="8">
        <f t="shared" si="7"/>
        <v>0</v>
      </c>
      <c r="O25" s="8">
        <f t="shared" si="7"/>
        <v>0</v>
      </c>
      <c r="P25" s="8">
        <f t="shared" si="7"/>
        <v>0</v>
      </c>
      <c r="Q25" s="8">
        <f t="shared" si="7"/>
        <v>0</v>
      </c>
      <c r="R25" s="8">
        <f t="shared" si="7"/>
        <v>0</v>
      </c>
      <c r="S25" s="8">
        <f t="shared" si="7"/>
        <v>0</v>
      </c>
      <c r="T25" s="8">
        <f t="shared" si="7"/>
        <v>0</v>
      </c>
      <c r="U25" s="8">
        <f t="shared" si="7"/>
        <v>0</v>
      </c>
    </row>
    <row r="26" spans="1:21" s="2" customFormat="1" ht="26.25" customHeight="1">
      <c r="A26" s="23" t="s">
        <v>15</v>
      </c>
      <c r="B26" s="24"/>
      <c r="C26" s="25">
        <f t="shared" ref="C26:U26" si="8">SUM(C18,C25)</f>
        <v>277</v>
      </c>
      <c r="D26" s="25">
        <f t="shared" si="8"/>
        <v>267</v>
      </c>
      <c r="E26" s="25">
        <f t="shared" si="8"/>
        <v>227</v>
      </c>
      <c r="F26" s="25">
        <f t="shared" si="8"/>
        <v>168</v>
      </c>
      <c r="G26" s="25">
        <f t="shared" si="8"/>
        <v>0</v>
      </c>
      <c r="H26" s="25">
        <f t="shared" si="8"/>
        <v>939</v>
      </c>
      <c r="I26" s="25">
        <f t="shared" si="8"/>
        <v>0</v>
      </c>
      <c r="J26" s="25">
        <f t="shared" si="8"/>
        <v>0</v>
      </c>
      <c r="K26" s="25">
        <f t="shared" si="8"/>
        <v>0</v>
      </c>
      <c r="L26" s="25">
        <f t="shared" si="8"/>
        <v>0</v>
      </c>
      <c r="M26" s="25">
        <f t="shared" si="8"/>
        <v>0</v>
      </c>
      <c r="N26" s="25">
        <f t="shared" si="8"/>
        <v>0</v>
      </c>
      <c r="O26" s="25">
        <f t="shared" si="8"/>
        <v>0</v>
      </c>
      <c r="P26" s="25">
        <f t="shared" si="8"/>
        <v>66</v>
      </c>
      <c r="Q26" s="25">
        <f t="shared" si="8"/>
        <v>46</v>
      </c>
      <c r="R26" s="25">
        <f t="shared" si="8"/>
        <v>12</v>
      </c>
      <c r="S26" s="25">
        <f t="shared" si="8"/>
        <v>7</v>
      </c>
      <c r="T26" s="25">
        <f t="shared" si="8"/>
        <v>0</v>
      </c>
      <c r="U26" s="25">
        <f t="shared" si="8"/>
        <v>131</v>
      </c>
    </row>
    <row r="27" spans="1:21" s="2" customFormat="1" ht="28.5" customHeight="1">
      <c r="A27" s="26" t="s">
        <v>7</v>
      </c>
      <c r="B27" s="27"/>
      <c r="C27" s="19">
        <v>12</v>
      </c>
      <c r="D27" s="19">
        <v>11</v>
      </c>
      <c r="E27" s="19">
        <v>11</v>
      </c>
      <c r="F27" s="19">
        <v>8</v>
      </c>
      <c r="G27" s="19">
        <v>0</v>
      </c>
      <c r="H27" s="25">
        <f>SUM(C27,D27,E27,F27,G27)</f>
        <v>42</v>
      </c>
      <c r="I27" s="19">
        <v>1</v>
      </c>
      <c r="J27" s="19">
        <v>1</v>
      </c>
      <c r="K27" s="19">
        <v>1</v>
      </c>
      <c r="L27" s="25">
        <f>SUM(I27,J27,K27)</f>
        <v>3</v>
      </c>
      <c r="M27" s="19">
        <v>0</v>
      </c>
      <c r="N27" s="19">
        <v>0</v>
      </c>
      <c r="O27" s="25">
        <f>SUM(M27,N27)</f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25">
        <v>0</v>
      </c>
    </row>
    <row r="28" spans="1:21" s="2" customFormat="1" ht="21.75" customHeight="1">
      <c r="A28" s="26" t="s">
        <v>8</v>
      </c>
      <c r="B28" s="28"/>
      <c r="C28" s="29">
        <f t="shared" ref="C28:L28" si="9">C26/C27</f>
        <v>23.083333333333332</v>
      </c>
      <c r="D28" s="29">
        <f t="shared" si="9"/>
        <v>24.272727272727273</v>
      </c>
      <c r="E28" s="29">
        <f t="shared" si="9"/>
        <v>20.636363636363637</v>
      </c>
      <c r="F28" s="29">
        <f t="shared" si="9"/>
        <v>21</v>
      </c>
      <c r="G28" s="29" t="e">
        <f t="shared" si="9"/>
        <v>#DIV/0!</v>
      </c>
      <c r="H28" s="30">
        <f t="shared" si="9"/>
        <v>22.357142857142858</v>
      </c>
      <c r="I28" s="29">
        <f t="shared" si="9"/>
        <v>0</v>
      </c>
      <c r="J28" s="29">
        <f t="shared" si="9"/>
        <v>0</v>
      </c>
      <c r="K28" s="29">
        <f t="shared" si="9"/>
        <v>0</v>
      </c>
      <c r="L28" s="30">
        <f t="shared" si="9"/>
        <v>0</v>
      </c>
      <c r="M28" s="29">
        <v>0</v>
      </c>
      <c r="N28" s="29">
        <v>0</v>
      </c>
      <c r="O28" s="30">
        <v>0</v>
      </c>
      <c r="P28" s="29" t="e">
        <f>P12/P27</f>
        <v>#DIV/0!</v>
      </c>
      <c r="Q28" s="29" t="e">
        <f>Q14/Q27</f>
        <v>#DIV/0!</v>
      </c>
      <c r="R28" s="29" t="e">
        <f>R12/R27</f>
        <v>#DIV/0!</v>
      </c>
      <c r="S28" s="29" t="e">
        <f>S14/S27</f>
        <v>#DIV/0!</v>
      </c>
      <c r="T28" s="29">
        <v>0</v>
      </c>
      <c r="U28" s="30" t="e">
        <f>U26/U27</f>
        <v>#DIV/0!</v>
      </c>
    </row>
    <row r="29" spans="1:21" s="2" customFormat="1" ht="15.75">
      <c r="A29" s="12"/>
      <c r="B29" s="13"/>
      <c r="C29" s="14"/>
      <c r="D29" s="14"/>
      <c r="E29" s="14"/>
      <c r="F29" s="14"/>
      <c r="G29" s="14"/>
      <c r="H29" s="15"/>
      <c r="I29" s="14"/>
      <c r="J29" s="14"/>
      <c r="K29" s="14"/>
      <c r="L29" s="14"/>
      <c r="M29" s="14"/>
      <c r="N29" s="12"/>
      <c r="O29" s="12"/>
      <c r="P29" s="12"/>
      <c r="Q29" s="12"/>
      <c r="R29" s="12"/>
      <c r="S29" s="12"/>
      <c r="T29" s="12"/>
      <c r="U29" s="12"/>
    </row>
    <row r="30" spans="1:21" s="2" customFormat="1" ht="15.7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</row>
    <row r="31" spans="1:21" s="2" customFormat="1"/>
    <row r="32" spans="1:21" s="2" customFormat="1"/>
    <row r="33" s="2" customFormat="1"/>
  </sheetData>
  <mergeCells count="11">
    <mergeCell ref="A1:U1"/>
    <mergeCell ref="A19:U19"/>
    <mergeCell ref="A18:B18"/>
    <mergeCell ref="A25:B25"/>
    <mergeCell ref="A2:U2"/>
    <mergeCell ref="A3:A4"/>
    <mergeCell ref="B3:B4"/>
    <mergeCell ref="C3:H3"/>
    <mergeCell ref="I3:L3"/>
    <mergeCell ref="M3:O3"/>
    <mergeCell ref="P3:U3"/>
  </mergeCells>
  <pageMargins left="0" right="0" top="0.55118110236220474" bottom="0.55118110236220474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Minobnauki RB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radnaevdn</dc:creator>
  <cp:lastModifiedBy>Зам по УР</cp:lastModifiedBy>
  <cp:lastPrinted>2024-10-18T03:13:39Z</cp:lastPrinted>
  <dcterms:created xsi:type="dcterms:W3CDTF">2014-09-01T07:46:28Z</dcterms:created>
  <dcterms:modified xsi:type="dcterms:W3CDTF">2025-02-06T08:35:47Z</dcterms:modified>
</cp:coreProperties>
</file>