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Зам по УР\Desktop\УП 2026-2027\"/>
    </mc:Choice>
  </mc:AlternateContent>
  <xr:revisionPtr revIDLastSave="0" documentId="8_{EF4A199A-317F-451F-95A9-6807F6FF86F0}" xr6:coauthVersionLast="47" xr6:coauthVersionMax="47" xr10:uidLastSave="{00000000-0000-0000-0000-000000000000}"/>
  <bookViews>
    <workbookView xWindow="3120" yWindow="3120" windowWidth="28800" windowHeight="15435" xr2:uid="{00000000-000D-0000-FFFF-FFFF00000000}"/>
  </bookViews>
  <sheets>
    <sheet name="Учебный план" sheetId="6" r:id="rId1"/>
  </sheets>
  <definedNames>
    <definedName name="НомерСтолбца" localSheetId="0">'Учебный план'!$M$7</definedName>
    <definedName name="_xlnm.Print_Area" localSheetId="0">'Учебный план'!$A$1:$M$7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6" l="1"/>
  <c r="M16" i="6"/>
  <c r="M30" i="6" s="1"/>
  <c r="F16" i="6"/>
  <c r="G16" i="6"/>
  <c r="I16" i="6"/>
  <c r="J16" i="6"/>
  <c r="K16" i="6"/>
  <c r="L16" i="6"/>
  <c r="L30" i="6" s="1"/>
  <c r="F9" i="6"/>
  <c r="I9" i="6"/>
  <c r="J9" i="6"/>
  <c r="K9" i="6"/>
  <c r="L9" i="6"/>
  <c r="M9" i="6"/>
  <c r="N9" i="6"/>
  <c r="N30" i="6" s="1"/>
  <c r="H13" i="6"/>
  <c r="H11" i="6"/>
  <c r="H10" i="6"/>
  <c r="H17" i="6"/>
  <c r="H21" i="6"/>
  <c r="H22" i="6"/>
  <c r="H23" i="6"/>
  <c r="H27" i="6"/>
  <c r="K30" i="6"/>
  <c r="F15" i="6"/>
  <c r="H9" i="6" l="1"/>
  <c r="H16" i="6"/>
</calcChain>
</file>

<file path=xl/sharedStrings.xml><?xml version="1.0" encoding="utf-8"?>
<sst xmlns="http://schemas.openxmlformats.org/spreadsheetml/2006/main" count="93" uniqueCount="74">
  <si>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</si>
  <si>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</si>
  <si>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</t>
  </si>
  <si>
    <t>Объем образовательной программы (академических часов)</t>
  </si>
  <si>
    <t>Распределение обязательной нагрузки (кол-во часов)</t>
  </si>
  <si>
    <t>ВСЕГО</t>
  </si>
  <si>
    <t>Самостоятельная работа</t>
  </si>
  <si>
    <t>Нагрузка во взаимодействии с преподавателем</t>
  </si>
  <si>
    <t>1 курс</t>
  </si>
  <si>
    <t>Всего во взаимодействии с преподавателем</t>
  </si>
  <si>
    <t>По учебным дисциплинам и МДК</t>
  </si>
  <si>
    <t>Консультации</t>
  </si>
  <si>
    <t>Промежуточная аттестация</t>
  </si>
  <si>
    <t>1 семестр, 16 нед.</t>
  </si>
  <si>
    <t>2 семестр, 24 нед.</t>
  </si>
  <si>
    <t>Теоретическое обучение</t>
  </si>
  <si>
    <t xml:space="preserve">Лаб. и практ. занятий </t>
  </si>
  <si>
    <t>0</t>
  </si>
  <si>
    <t>П.00</t>
  </si>
  <si>
    <t>Профессиональный цикл</t>
  </si>
  <si>
    <t>ОП.00</t>
  </si>
  <si>
    <t>Общепрофессиональные дисциплины</t>
  </si>
  <si>
    <t>ОП.01</t>
  </si>
  <si>
    <t>Социальная адаптация и основы социально-правовых знаний</t>
  </si>
  <si>
    <t>ОП.02</t>
  </si>
  <si>
    <t>Психология личности и профессиональное самоопределение</t>
  </si>
  <si>
    <t>ОП.03</t>
  </si>
  <si>
    <t>Адаптивные информационные и коммуникационные технологии</t>
  </si>
  <si>
    <t>ОП.04</t>
  </si>
  <si>
    <t>Коммуникативный практикум</t>
  </si>
  <si>
    <t>ОП.05</t>
  </si>
  <si>
    <t>Деловые и профессиональные коммуникации</t>
  </si>
  <si>
    <t>ОП.06</t>
  </si>
  <si>
    <t>Организация и ведение коммерческой деятельности специалиста индустрии красоты</t>
  </si>
  <si>
    <t>ОП.07</t>
  </si>
  <si>
    <t>Основы финансовой грамотности</t>
  </si>
  <si>
    <t>ОП.08</t>
  </si>
  <si>
    <t>Рисунок и живопись</t>
  </si>
  <si>
    <t>ОП.09</t>
  </si>
  <si>
    <t>Цветоведение</t>
  </si>
  <si>
    <t>ОП.10</t>
  </si>
  <si>
    <t>Санитария и гигиена в сфере услуг</t>
  </si>
  <si>
    <t>ОП.11</t>
  </si>
  <si>
    <t>Анатомия,физиология ногтя и заболевание ногтя</t>
  </si>
  <si>
    <t>Техника классического маникюра и аппаратного маникюра</t>
  </si>
  <si>
    <t>Наращивание ногтей акрилом и гелем</t>
  </si>
  <si>
    <t>Дизайн ногтей</t>
  </si>
  <si>
    <t>Основы педикюрных работ</t>
  </si>
  <si>
    <t>Адаптивная физическая культура и спорт</t>
  </si>
  <si>
    <t>Учебная практика</t>
  </si>
  <si>
    <t>УП.01</t>
  </si>
  <si>
    <t>Всего</t>
  </si>
  <si>
    <t>1</t>
  </si>
  <si>
    <t>2</t>
  </si>
  <si>
    <t>Условные обозначения</t>
  </si>
  <si>
    <r>
      <t xml:space="preserve">Количество и формы промежуточной аттестации за цикл —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З</t>
    </r>
    <r>
      <rPr>
        <b/>
        <sz val="9"/>
        <color theme="1"/>
        <rFont val="Arial"/>
        <family val="2"/>
      </rPr>
      <t>/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ДЗ</t>
    </r>
    <r>
      <rPr>
        <b/>
        <sz val="10"/>
        <color theme="1"/>
        <rFont val="Arial"/>
        <family val="2"/>
      </rPr>
      <t>/N</t>
    </r>
    <r>
      <rPr>
        <b/>
        <vertAlign val="subscript"/>
        <sz val="10"/>
        <color theme="1"/>
        <rFont val="Arial"/>
        <family val="2"/>
      </rPr>
      <t>Э</t>
    </r>
    <r>
      <rPr>
        <b/>
        <sz val="10"/>
        <color theme="1"/>
        <rFont val="Arial"/>
        <family val="2"/>
      </rPr>
      <t>/N</t>
    </r>
    <r>
      <rPr>
        <b/>
        <vertAlign val="subscript"/>
        <sz val="10"/>
        <color theme="1"/>
        <rFont val="Arial"/>
        <family val="2"/>
      </rPr>
      <t>ДР</t>
    </r>
  </si>
  <si>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З</t>
    </r>
    <r>
      <rPr>
        <vertAlign val="sub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— количество зачетов (З);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ДЗ</t>
    </r>
    <r>
      <rPr>
        <vertAlign val="sub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— количество дифференцированных зачетов (ДЗ);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Э</t>
    </r>
    <r>
      <rPr>
        <sz val="10"/>
        <color theme="1"/>
        <rFont val="Arial"/>
        <family val="2"/>
      </rPr>
      <t xml:space="preserve"> — количество экзаменов (Э)*;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ДР</t>
    </r>
    <r>
      <rPr>
        <sz val="10"/>
        <color theme="1"/>
        <rFont val="Arial"/>
        <family val="2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</si>
  <si>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</si>
  <si>
    <t>26 ПО Мастер маникюра</t>
  </si>
  <si>
    <t>Квалификационный экзамен</t>
  </si>
  <si>
    <t>Адаптационный цикл</t>
  </si>
  <si>
    <t>А.00</t>
  </si>
  <si>
    <t>А.01</t>
  </si>
  <si>
    <t>А.02</t>
  </si>
  <si>
    <t>А.03</t>
  </si>
  <si>
    <t>А.04</t>
  </si>
  <si>
    <t>А.05</t>
  </si>
  <si>
    <t>Дифференцированный зачет</t>
  </si>
  <si>
    <t>Экзамен</t>
  </si>
  <si>
    <t>Зачет</t>
  </si>
  <si>
    <t>Производственная практика</t>
  </si>
  <si>
    <t>Дисциплины и МДК</t>
  </si>
  <si>
    <t>1 семестр</t>
  </si>
  <si>
    <t>2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</si>
</sst>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sz val="9"/>
      <color theme="1"/>
      <name val="Arial"/>
      <family val="2"/>
    </font>
    <font>
      <vertAlign val="subscript"/>
      <sz val="10"/>
      <color theme="1"/>
      <name val="Arial"/>
      <family val="2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49" fontId="4" fillId="0" borderId="0" xfId="0" applyNumberFormat="1" applyFont="1" applyFill="1" applyBorder="1" applyAlignment="1" applyProtection="1">
      <alignment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Protection="1"/>
    <xf numFmtId="0" fontId="11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Protection="1"/>
    <xf numFmtId="49" fontId="12" fillId="0" borderId="1" xfId="0" applyNumberFormat="1" applyFont="1" applyFill="1" applyBorder="1" applyAlignment="1" applyProtection="1">
      <alignment horizontal="center" vertical="center"/>
    </xf>
    <xf numFmtId="1" fontId="12" fillId="0" borderId="1" xfId="0" quotePrefix="1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Protection="1"/>
    <xf numFmtId="0" fontId="12" fillId="0" borderId="1" xfId="0" applyNumberFormat="1" applyFont="1" applyFill="1" applyBorder="1" applyProtection="1"/>
    <xf numFmtId="14" fontId="11" fillId="0" borderId="1" xfId="0" quotePrefix="1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Protection="1"/>
    <xf numFmtId="49" fontId="11" fillId="0" borderId="1" xfId="0" applyNumberFormat="1" applyFont="1" applyFill="1" applyBorder="1" applyAlignment="1" applyProtection="1">
      <alignment horizontal="center" vertical="center"/>
    </xf>
    <xf numFmtId="1" fontId="11" fillId="0" borderId="1" xfId="0" quotePrefix="1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Protection="1"/>
    <xf numFmtId="1" fontId="0" fillId="0" borderId="0" xfId="0" applyNumberFormat="1" applyFont="1" applyFill="1" applyBorder="1" applyProtection="1"/>
    <xf numFmtId="0" fontId="12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/>
    </xf>
    <xf numFmtId="2" fontId="12" fillId="0" borderId="0" xfId="0" applyNumberFormat="1" applyFont="1" applyFill="1" applyBorder="1" applyProtection="1"/>
    <xf numFmtId="2" fontId="12" fillId="0" borderId="1" xfId="0" applyNumberFormat="1" applyFont="1" applyFill="1" applyBorder="1" applyProtection="1"/>
    <xf numFmtId="49" fontId="12" fillId="0" borderId="1" xfId="0" applyNumberFormat="1" applyFont="1" applyFill="1" applyBorder="1" applyAlignment="1" applyProtection="1">
      <alignment wrapText="1"/>
    </xf>
    <xf numFmtId="0" fontId="11" fillId="0" borderId="1" xfId="0" applyNumberFormat="1" applyFont="1" applyFill="1" applyBorder="1" applyAlignment="1" applyProtection="1">
      <alignment wrapText="1"/>
    </xf>
    <xf numFmtId="49" fontId="11" fillId="0" borderId="1" xfId="0" applyNumberFormat="1" applyFont="1" applyFill="1" applyBorder="1" applyAlignment="1" applyProtection="1">
      <alignment wrapText="1"/>
    </xf>
    <xf numFmtId="0" fontId="1" fillId="0" borderId="8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textRotation="90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4" fillId="0" borderId="2" xfId="0" applyNumberFormat="1" applyFont="1" applyFill="1" applyBorder="1" applyAlignment="1" applyProtection="1">
      <alignment horizontal="center" vertical="center" textRotation="90"/>
    </xf>
    <xf numFmtId="0" fontId="12" fillId="0" borderId="1" xfId="0" applyNumberFormat="1" applyFont="1" applyFill="1" applyBorder="1" applyAlignment="1" applyProtection="1">
      <alignment horizontal="left"/>
    </xf>
    <xf numFmtId="2" fontId="12" fillId="0" borderId="1" xfId="0" applyNumberFormat="1" applyFont="1" applyFill="1" applyBorder="1" applyAlignment="1" applyProtection="1">
      <alignment horizontal="center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textRotation="90"/>
    </xf>
    <xf numFmtId="0" fontId="2" fillId="0" borderId="4" xfId="0" applyNumberFormat="1" applyFont="1" applyFill="1" applyBorder="1" applyAlignment="1" applyProtection="1">
      <alignment horizontal="center" textRotation="90"/>
    </xf>
    <xf numFmtId="0" fontId="2" fillId="0" borderId="3" xfId="0" applyNumberFormat="1" applyFont="1" applyFill="1" applyBorder="1" applyAlignment="1" applyProtection="1">
      <alignment horizontal="center" textRotation="90"/>
    </xf>
    <xf numFmtId="0" fontId="2" fillId="0" borderId="2" xfId="0" applyNumberFormat="1" applyFont="1" applyFill="1" applyBorder="1" applyAlignment="1" applyProtection="1">
      <alignment horizontal="center" textRotation="90" wrapText="1"/>
    </xf>
    <xf numFmtId="0" fontId="2" fillId="0" borderId="4" xfId="0" applyNumberFormat="1" applyFont="1" applyFill="1" applyBorder="1" applyAlignment="1" applyProtection="1">
      <alignment horizontal="center" textRotation="90" wrapText="1"/>
    </xf>
    <xf numFmtId="0" fontId="2" fillId="0" borderId="3" xfId="0" applyNumberFormat="1" applyFont="1" applyFill="1" applyBorder="1" applyAlignment="1" applyProtection="1">
      <alignment horizontal="center" textRotation="90" wrapText="1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wrapText="1"/>
    </xf>
    <xf numFmtId="0" fontId="2" fillId="0" borderId="6" xfId="0" applyNumberFormat="1" applyFont="1" applyFill="1" applyBorder="1" applyAlignment="1" applyProtection="1">
      <alignment horizontal="center" wrapText="1"/>
    </xf>
    <xf numFmtId="0" fontId="12" fillId="0" borderId="1" xfId="0" applyNumberFormat="1" applyFont="1" applyFill="1" applyBorder="1" applyAlignment="1" applyProtection="1">
      <alignment horizontal="left" vertical="top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left"/>
    </xf>
    <xf numFmtId="0" fontId="12" fillId="0" borderId="7" xfId="0" applyNumberFormat="1" applyFont="1" applyFill="1" applyBorder="1" applyAlignment="1" applyProtection="1">
      <alignment horizontal="left"/>
    </xf>
    <xf numFmtId="0" fontId="12" fillId="0" borderId="6" xfId="0" applyNumberFormat="1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topLeftCell="A6" zoomScaleNormal="100" workbookViewId="0">
      <selection activeCell="P38" sqref="P38"/>
    </sheetView>
  </sheetViews>
  <sheetFormatPr defaultRowHeight="15" x14ac:dyDescent="0.25"/>
  <cols>
    <col min="1" max="1" width="7.42578125" customWidth="1"/>
    <col min="2" max="2" width="42.85546875" style="1" customWidth="1"/>
    <col min="3" max="3" width="4.7109375" style="1" customWidth="1"/>
    <col min="4" max="4" width="5.42578125" style="1" customWidth="1"/>
    <col min="5" max="5" width="4.140625" style="1" customWidth="1"/>
    <col min="6" max="6" width="6.42578125" customWidth="1"/>
    <col min="7" max="7" width="6" customWidth="1"/>
    <col min="8" max="8" width="7.28515625" customWidth="1"/>
    <col min="9" max="9" width="6.7109375" style="1" customWidth="1"/>
    <col min="10" max="10" width="7" style="1" customWidth="1"/>
    <col min="11" max="11" width="5.7109375" customWidth="1"/>
    <col min="12" max="12" width="6.7109375" customWidth="1"/>
    <col min="13" max="13" width="6.85546875" style="1" customWidth="1"/>
    <col min="14" max="14" width="7" style="1" customWidth="1"/>
    <col min="15" max="15" width="9.140625" style="1" customWidth="1"/>
  </cols>
  <sheetData>
    <row r="1" spans="1:15" ht="41.25" customHeight="1" x14ac:dyDescent="0.35">
      <c r="A1" s="33" t="s">
        <v>58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0"/>
    </row>
    <row r="2" spans="1:15" ht="58.5" customHeight="1" x14ac:dyDescent="0.25">
      <c r="A2" s="34" t="s">
        <v>0</v>
      </c>
      <c r="B2" s="35" t="s">
        <v>1</v>
      </c>
      <c r="C2" s="36" t="s">
        <v>2</v>
      </c>
      <c r="D2" s="36"/>
      <c r="E2" s="36"/>
      <c r="F2" s="42" t="s">
        <v>3</v>
      </c>
      <c r="G2" s="43"/>
      <c r="H2" s="43"/>
      <c r="I2" s="43"/>
      <c r="J2" s="43"/>
      <c r="K2" s="43"/>
      <c r="L2" s="44"/>
      <c r="M2" s="36" t="s">
        <v>4</v>
      </c>
      <c r="N2" s="36" t="s">
        <v>4</v>
      </c>
      <c r="O2" s="21"/>
    </row>
    <row r="3" spans="1:15" ht="21.75" customHeight="1" x14ac:dyDescent="0.25">
      <c r="A3" s="34"/>
      <c r="B3" s="35"/>
      <c r="C3" s="37" t="s">
        <v>69</v>
      </c>
      <c r="D3" s="37" t="s">
        <v>67</v>
      </c>
      <c r="E3" s="37" t="s">
        <v>68</v>
      </c>
      <c r="F3" s="45" t="s">
        <v>5</v>
      </c>
      <c r="G3" s="48" t="s">
        <v>6</v>
      </c>
      <c r="H3" s="51" t="s">
        <v>7</v>
      </c>
      <c r="I3" s="52"/>
      <c r="J3" s="52"/>
      <c r="K3" s="52"/>
      <c r="L3" s="53"/>
      <c r="M3" s="38" t="s">
        <v>8</v>
      </c>
      <c r="N3" s="38" t="s">
        <v>8</v>
      </c>
      <c r="O3" s="22"/>
    </row>
    <row r="4" spans="1:15" ht="36" customHeight="1" x14ac:dyDescent="0.25">
      <c r="A4" s="34"/>
      <c r="B4" s="35"/>
      <c r="C4" s="37"/>
      <c r="D4" s="37"/>
      <c r="E4" s="37"/>
      <c r="F4" s="46"/>
      <c r="G4" s="49"/>
      <c r="H4" s="48" t="s">
        <v>9</v>
      </c>
      <c r="I4" s="54" t="s">
        <v>10</v>
      </c>
      <c r="J4" s="55"/>
      <c r="K4" s="48" t="s">
        <v>11</v>
      </c>
      <c r="L4" s="45" t="s">
        <v>12</v>
      </c>
      <c r="M4" s="39" t="s">
        <v>72</v>
      </c>
      <c r="N4" s="39" t="s">
        <v>73</v>
      </c>
      <c r="O4" s="23"/>
    </row>
    <row r="5" spans="1:15" ht="15" customHeight="1" x14ac:dyDescent="0.25">
      <c r="A5" s="34"/>
      <c r="B5" s="35"/>
      <c r="C5" s="37"/>
      <c r="D5" s="37"/>
      <c r="E5" s="37"/>
      <c r="F5" s="46"/>
      <c r="G5" s="49"/>
      <c r="H5" s="49"/>
      <c r="I5" s="48" t="s">
        <v>15</v>
      </c>
      <c r="J5" s="48" t="s">
        <v>16</v>
      </c>
      <c r="K5" s="49"/>
      <c r="L5" s="46"/>
      <c r="M5" s="39" t="s">
        <v>13</v>
      </c>
      <c r="N5" s="39" t="s">
        <v>14</v>
      </c>
      <c r="O5" s="23"/>
    </row>
    <row r="6" spans="1:15" ht="98.25" customHeight="1" x14ac:dyDescent="0.25">
      <c r="A6" s="34"/>
      <c r="B6" s="35"/>
      <c r="C6" s="37"/>
      <c r="D6" s="37"/>
      <c r="E6" s="37"/>
      <c r="F6" s="47"/>
      <c r="G6" s="50"/>
      <c r="H6" s="50"/>
      <c r="I6" s="50"/>
      <c r="J6" s="50"/>
      <c r="K6" s="50"/>
      <c r="L6" s="47"/>
      <c r="M6" s="39" t="s">
        <v>13</v>
      </c>
      <c r="N6" s="39" t="s">
        <v>14</v>
      </c>
      <c r="O6" s="23"/>
    </row>
    <row r="7" spans="1:15" x14ac:dyDescent="0.25">
      <c r="A7" s="2">
        <v>1</v>
      </c>
      <c r="B7" s="2">
        <v>2</v>
      </c>
      <c r="C7" s="2">
        <v>3</v>
      </c>
      <c r="D7" s="2"/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11</v>
      </c>
      <c r="L7" s="2">
        <v>12</v>
      </c>
      <c r="M7" s="2">
        <v>13</v>
      </c>
      <c r="N7" s="2">
        <v>14</v>
      </c>
    </row>
    <row r="8" spans="1:15" ht="3.75" customHeight="1" x14ac:dyDescent="0.25"/>
    <row r="9" spans="1:15" ht="15" customHeight="1" x14ac:dyDescent="0.25">
      <c r="A9" s="14" t="s">
        <v>61</v>
      </c>
      <c r="B9" s="14" t="s">
        <v>60</v>
      </c>
      <c r="C9" s="8"/>
      <c r="D9" s="8"/>
      <c r="E9" s="9"/>
      <c r="F9" s="6">
        <f>F10+F11+F12+F13+F14</f>
        <v>210</v>
      </c>
      <c r="G9" s="6"/>
      <c r="H9" s="6">
        <f>H10+H11+H12+H13+H14</f>
        <v>210</v>
      </c>
      <c r="I9" s="6">
        <f t="shared" ref="I9:N9" si="0">I10+I11+I12+I13+I14</f>
        <v>48</v>
      </c>
      <c r="J9" s="6">
        <f t="shared" si="0"/>
        <v>162</v>
      </c>
      <c r="K9" s="6">
        <f t="shared" si="0"/>
        <v>0</v>
      </c>
      <c r="L9" s="6">
        <f t="shared" si="0"/>
        <v>0</v>
      </c>
      <c r="M9" s="6">
        <f t="shared" si="0"/>
        <v>96</v>
      </c>
      <c r="N9" s="6">
        <f t="shared" si="0"/>
        <v>114</v>
      </c>
      <c r="O9" s="25"/>
    </row>
    <row r="10" spans="1:15" ht="31.5" customHeight="1" x14ac:dyDescent="0.25">
      <c r="A10" s="12" t="s">
        <v>62</v>
      </c>
      <c r="B10" s="30" t="s">
        <v>23</v>
      </c>
      <c r="C10" s="8"/>
      <c r="D10" s="8"/>
      <c r="E10" s="9"/>
      <c r="F10" s="19">
        <v>32</v>
      </c>
      <c r="G10" s="19">
        <v>0</v>
      </c>
      <c r="H10" s="19">
        <f>I10+J10</f>
        <v>32</v>
      </c>
      <c r="I10" s="19">
        <v>12</v>
      </c>
      <c r="J10" s="19">
        <v>20</v>
      </c>
      <c r="K10" s="19"/>
      <c r="L10" s="19">
        <v>0</v>
      </c>
      <c r="M10" s="19">
        <v>0</v>
      </c>
      <c r="N10" s="19">
        <v>32</v>
      </c>
      <c r="O10" s="26"/>
    </row>
    <row r="11" spans="1:15" ht="15" customHeight="1" x14ac:dyDescent="0.25">
      <c r="A11" s="12" t="s">
        <v>63</v>
      </c>
      <c r="B11" s="30" t="s">
        <v>29</v>
      </c>
      <c r="C11" s="8"/>
      <c r="D11" s="8"/>
      <c r="E11" s="9"/>
      <c r="F11" s="19">
        <v>32</v>
      </c>
      <c r="G11" s="19">
        <v>0</v>
      </c>
      <c r="H11" s="19">
        <f t="shared" ref="H11:H13" si="1">I11+J11</f>
        <v>32</v>
      </c>
      <c r="I11" s="19">
        <v>10</v>
      </c>
      <c r="J11" s="19">
        <v>22</v>
      </c>
      <c r="K11" s="19"/>
      <c r="L11" s="19">
        <v>0</v>
      </c>
      <c r="M11" s="19">
        <v>32</v>
      </c>
      <c r="N11" s="19">
        <v>0</v>
      </c>
      <c r="O11" s="26"/>
    </row>
    <row r="12" spans="1:15" s="1" customFormat="1" ht="15" customHeight="1" x14ac:dyDescent="0.25">
      <c r="A12" s="12" t="s">
        <v>64</v>
      </c>
      <c r="B12" s="30" t="s">
        <v>25</v>
      </c>
      <c r="C12" s="8" t="s">
        <v>53</v>
      </c>
      <c r="D12" s="8"/>
      <c r="E12" s="9"/>
      <c r="F12" s="19">
        <v>36</v>
      </c>
      <c r="G12" s="19">
        <v>0</v>
      </c>
      <c r="H12" s="19">
        <v>36</v>
      </c>
      <c r="I12" s="19">
        <v>12</v>
      </c>
      <c r="J12" s="19">
        <v>24</v>
      </c>
      <c r="K12" s="19"/>
      <c r="L12" s="19">
        <v>0</v>
      </c>
      <c r="M12" s="19">
        <v>0</v>
      </c>
      <c r="N12" s="19">
        <v>36</v>
      </c>
      <c r="O12" s="26"/>
    </row>
    <row r="13" spans="1:15" s="1" customFormat="1" ht="27" customHeight="1" x14ac:dyDescent="0.25">
      <c r="A13" s="12" t="s">
        <v>65</v>
      </c>
      <c r="B13" s="30" t="s">
        <v>27</v>
      </c>
      <c r="C13" s="8"/>
      <c r="D13" s="8"/>
      <c r="E13" s="9"/>
      <c r="F13" s="19">
        <v>32</v>
      </c>
      <c r="G13" s="19">
        <v>0</v>
      </c>
      <c r="H13" s="19">
        <f t="shared" si="1"/>
        <v>32</v>
      </c>
      <c r="I13" s="19">
        <v>10</v>
      </c>
      <c r="J13" s="19">
        <v>22</v>
      </c>
      <c r="K13" s="19"/>
      <c r="L13" s="19">
        <v>0</v>
      </c>
      <c r="M13" s="19">
        <v>32</v>
      </c>
      <c r="N13" s="19">
        <v>0</v>
      </c>
      <c r="O13" s="26"/>
    </row>
    <row r="14" spans="1:15" s="1" customFormat="1" ht="15" customHeight="1" x14ac:dyDescent="0.25">
      <c r="A14" s="12" t="s">
        <v>66</v>
      </c>
      <c r="B14" s="30" t="s">
        <v>48</v>
      </c>
      <c r="C14" s="8"/>
      <c r="D14" s="8" t="s">
        <v>53</v>
      </c>
      <c r="E14" s="9"/>
      <c r="F14" s="19">
        <v>78</v>
      </c>
      <c r="G14" s="19">
        <v>0</v>
      </c>
      <c r="H14" s="19">
        <v>78</v>
      </c>
      <c r="I14" s="19">
        <v>4</v>
      </c>
      <c r="J14" s="19">
        <v>74</v>
      </c>
      <c r="K14" s="19">
        <v>0</v>
      </c>
      <c r="L14" s="19">
        <v>0</v>
      </c>
      <c r="M14" s="19">
        <v>32</v>
      </c>
      <c r="N14" s="19">
        <v>46</v>
      </c>
      <c r="O14" s="26"/>
    </row>
    <row r="15" spans="1:15" ht="15" customHeight="1" x14ac:dyDescent="0.25">
      <c r="A15" s="5" t="s">
        <v>18</v>
      </c>
      <c r="B15" s="31" t="s">
        <v>19</v>
      </c>
      <c r="C15" s="6"/>
      <c r="D15" s="6"/>
      <c r="E15" s="6"/>
      <c r="F15" s="6">
        <f>SUM(G19)</f>
        <v>0</v>
      </c>
      <c r="G15" s="6">
        <v>0</v>
      </c>
      <c r="H15" s="6"/>
      <c r="I15" s="6"/>
      <c r="J15" s="6"/>
      <c r="K15" s="6"/>
      <c r="L15" s="6">
        <v>0</v>
      </c>
      <c r="M15" s="6"/>
      <c r="N15" s="6"/>
      <c r="O15" s="24"/>
    </row>
    <row r="16" spans="1:15" ht="15" customHeight="1" x14ac:dyDescent="0.25">
      <c r="A16" s="14" t="s">
        <v>20</v>
      </c>
      <c r="B16" s="32" t="s">
        <v>21</v>
      </c>
      <c r="C16" s="15"/>
      <c r="D16" s="15"/>
      <c r="E16" s="16"/>
      <c r="F16" s="6">
        <f>F17+F18+F19+F20+F21+F22+F23+F24+F25+F26+F27</f>
        <v>620</v>
      </c>
      <c r="G16" s="6">
        <f t="shared" ref="G16:L16" si="2">G17+G18+G19+G20+G21+G22+G23+G24+G25+G26+G27+G28</f>
        <v>0</v>
      </c>
      <c r="H16" s="6">
        <f t="shared" si="2"/>
        <v>620</v>
      </c>
      <c r="I16" s="6">
        <f t="shared" si="2"/>
        <v>184</v>
      </c>
      <c r="J16" s="6">
        <f t="shared" si="2"/>
        <v>436</v>
      </c>
      <c r="K16" s="6">
        <f t="shared" si="2"/>
        <v>6</v>
      </c>
      <c r="L16" s="6">
        <f t="shared" si="2"/>
        <v>18</v>
      </c>
      <c r="M16" s="6">
        <f>M17+M18+M19+M20+M21+M22+M23+M24+M25+M26+M27</f>
        <v>252</v>
      </c>
      <c r="N16" s="6">
        <f>N17+N18+N19+N20+N21+N22+N23+N24+N25+N26+N27</f>
        <v>368</v>
      </c>
      <c r="O16" s="25"/>
    </row>
    <row r="17" spans="1:20" ht="15" customHeight="1" x14ac:dyDescent="0.25">
      <c r="A17" s="7" t="s">
        <v>22</v>
      </c>
      <c r="B17" s="30" t="s">
        <v>31</v>
      </c>
      <c r="C17" s="8" t="s">
        <v>52</v>
      </c>
      <c r="D17" s="8"/>
      <c r="E17" s="9"/>
      <c r="F17" s="19">
        <v>32</v>
      </c>
      <c r="G17" s="19">
        <v>0</v>
      </c>
      <c r="H17" s="19">
        <f t="shared" ref="H17:H27" si="3">I17+J17</f>
        <v>32</v>
      </c>
      <c r="I17" s="19">
        <v>12</v>
      </c>
      <c r="J17" s="19">
        <v>20</v>
      </c>
      <c r="K17" s="19"/>
      <c r="L17" s="19">
        <v>0</v>
      </c>
      <c r="M17" s="19">
        <v>0</v>
      </c>
      <c r="N17" s="19">
        <v>32</v>
      </c>
      <c r="O17" s="25"/>
    </row>
    <row r="18" spans="1:20" ht="15" customHeight="1" x14ac:dyDescent="0.25">
      <c r="A18" s="7" t="s">
        <v>24</v>
      </c>
      <c r="B18" s="30" t="s">
        <v>33</v>
      </c>
      <c r="C18" s="8"/>
      <c r="D18" s="8" t="s">
        <v>53</v>
      </c>
      <c r="E18" s="9"/>
      <c r="F18" s="19">
        <v>32</v>
      </c>
      <c r="G18" s="19">
        <v>0</v>
      </c>
      <c r="H18" s="19">
        <v>32</v>
      </c>
      <c r="I18" s="19">
        <v>16</v>
      </c>
      <c r="J18" s="19">
        <v>16</v>
      </c>
      <c r="K18" s="19"/>
      <c r="L18" s="19">
        <v>0</v>
      </c>
      <c r="M18" s="19">
        <v>0</v>
      </c>
      <c r="N18" s="19">
        <v>32</v>
      </c>
      <c r="O18" s="26"/>
    </row>
    <row r="19" spans="1:20" ht="15" customHeight="1" x14ac:dyDescent="0.25">
      <c r="A19" s="7" t="s">
        <v>26</v>
      </c>
      <c r="B19" s="30" t="s">
        <v>35</v>
      </c>
      <c r="C19" s="8"/>
      <c r="D19" s="8"/>
      <c r="E19" s="9"/>
      <c r="F19" s="19">
        <v>32</v>
      </c>
      <c r="G19" s="19">
        <v>0</v>
      </c>
      <c r="H19" s="19">
        <v>32</v>
      </c>
      <c r="I19" s="19">
        <v>12</v>
      </c>
      <c r="J19" s="19">
        <v>20</v>
      </c>
      <c r="K19" s="19"/>
      <c r="L19" s="19">
        <v>0</v>
      </c>
      <c r="M19" s="19">
        <v>0</v>
      </c>
      <c r="N19" s="19">
        <v>32</v>
      </c>
      <c r="O19" s="26"/>
    </row>
    <row r="20" spans="1:20" ht="15" customHeight="1" x14ac:dyDescent="0.25">
      <c r="A20" s="7" t="s">
        <v>28</v>
      </c>
      <c r="B20" s="30" t="s">
        <v>37</v>
      </c>
      <c r="C20" s="8"/>
      <c r="D20" s="8" t="s">
        <v>53</v>
      </c>
      <c r="E20" s="9"/>
      <c r="F20" s="19">
        <v>86</v>
      </c>
      <c r="G20" s="19">
        <v>0</v>
      </c>
      <c r="H20" s="19">
        <v>86</v>
      </c>
      <c r="I20" s="19">
        <v>18</v>
      </c>
      <c r="J20" s="19">
        <v>68</v>
      </c>
      <c r="K20" s="19">
        <v>0</v>
      </c>
      <c r="L20" s="19">
        <v>0</v>
      </c>
      <c r="M20" s="19">
        <v>36</v>
      </c>
      <c r="N20" s="19">
        <v>50</v>
      </c>
      <c r="O20" s="25"/>
    </row>
    <row r="21" spans="1:20" ht="15" customHeight="1" x14ac:dyDescent="0.25">
      <c r="A21" s="7" t="s">
        <v>30</v>
      </c>
      <c r="B21" s="30" t="s">
        <v>39</v>
      </c>
      <c r="C21" s="8"/>
      <c r="D21" s="8" t="s">
        <v>52</v>
      </c>
      <c r="E21" s="9"/>
      <c r="F21" s="19">
        <v>42</v>
      </c>
      <c r="G21" s="19">
        <v>0</v>
      </c>
      <c r="H21" s="19">
        <f t="shared" si="3"/>
        <v>42</v>
      </c>
      <c r="I21" s="19">
        <v>10</v>
      </c>
      <c r="J21" s="19">
        <v>32</v>
      </c>
      <c r="K21" s="19">
        <v>0</v>
      </c>
      <c r="L21" s="19">
        <v>0</v>
      </c>
      <c r="M21" s="19">
        <v>42</v>
      </c>
      <c r="N21" s="19">
        <v>0</v>
      </c>
      <c r="O21" s="26"/>
    </row>
    <row r="22" spans="1:20" ht="15" customHeight="1" x14ac:dyDescent="0.25">
      <c r="A22" s="7" t="s">
        <v>32</v>
      </c>
      <c r="B22" s="30" t="s">
        <v>41</v>
      </c>
      <c r="C22" s="8"/>
      <c r="D22" s="8" t="s">
        <v>52</v>
      </c>
      <c r="E22" s="9"/>
      <c r="F22" s="19">
        <v>32</v>
      </c>
      <c r="G22" s="19">
        <v>0</v>
      </c>
      <c r="H22" s="19">
        <f t="shared" si="3"/>
        <v>32</v>
      </c>
      <c r="I22" s="19">
        <v>16</v>
      </c>
      <c r="J22" s="19">
        <v>16</v>
      </c>
      <c r="K22" s="19">
        <v>0</v>
      </c>
      <c r="L22" s="19">
        <v>0</v>
      </c>
      <c r="M22" s="19">
        <v>32</v>
      </c>
      <c r="N22" s="19">
        <v>0</v>
      </c>
      <c r="O22" s="25"/>
    </row>
    <row r="23" spans="1:20" ht="15" customHeight="1" x14ac:dyDescent="0.25">
      <c r="A23" s="7" t="s">
        <v>34</v>
      </c>
      <c r="B23" s="30" t="s">
        <v>43</v>
      </c>
      <c r="C23" s="8"/>
      <c r="D23" s="8"/>
      <c r="E23" s="9"/>
      <c r="F23" s="19">
        <v>32</v>
      </c>
      <c r="G23" s="19">
        <v>0</v>
      </c>
      <c r="H23" s="19">
        <f t="shared" si="3"/>
        <v>32</v>
      </c>
      <c r="I23" s="19">
        <v>12</v>
      </c>
      <c r="J23" s="19">
        <v>20</v>
      </c>
      <c r="K23" s="19">
        <v>0</v>
      </c>
      <c r="L23" s="19">
        <v>0</v>
      </c>
      <c r="M23" s="19">
        <v>32</v>
      </c>
      <c r="N23" s="19">
        <v>0</v>
      </c>
      <c r="O23" s="25"/>
    </row>
    <row r="24" spans="1:20" ht="15" customHeight="1" x14ac:dyDescent="0.25">
      <c r="A24" s="7" t="s">
        <v>36</v>
      </c>
      <c r="B24" s="30" t="s">
        <v>44</v>
      </c>
      <c r="C24" s="8"/>
      <c r="D24" s="8"/>
      <c r="E24" s="9">
        <v>2</v>
      </c>
      <c r="F24" s="19">
        <v>118</v>
      </c>
      <c r="G24" s="19">
        <v>0</v>
      </c>
      <c r="H24" s="19">
        <v>118</v>
      </c>
      <c r="I24" s="19">
        <v>40</v>
      </c>
      <c r="J24" s="19">
        <v>78</v>
      </c>
      <c r="K24" s="19">
        <v>2</v>
      </c>
      <c r="L24" s="19">
        <v>6</v>
      </c>
      <c r="M24" s="19">
        <v>40</v>
      </c>
      <c r="N24" s="19">
        <v>78</v>
      </c>
      <c r="O24" s="25"/>
    </row>
    <row r="25" spans="1:20" ht="15" customHeight="1" x14ac:dyDescent="0.25">
      <c r="A25" s="7" t="s">
        <v>38</v>
      </c>
      <c r="B25" s="30" t="s">
        <v>45</v>
      </c>
      <c r="C25" s="8"/>
      <c r="D25" s="8"/>
      <c r="E25" s="9">
        <v>2</v>
      </c>
      <c r="F25" s="19">
        <v>94</v>
      </c>
      <c r="G25" s="19">
        <v>0</v>
      </c>
      <c r="H25" s="19">
        <v>94</v>
      </c>
      <c r="I25" s="19">
        <v>20</v>
      </c>
      <c r="J25" s="19">
        <v>74</v>
      </c>
      <c r="K25" s="19">
        <v>2</v>
      </c>
      <c r="L25" s="19">
        <v>6</v>
      </c>
      <c r="M25" s="19">
        <v>0</v>
      </c>
      <c r="N25" s="19">
        <v>94</v>
      </c>
      <c r="O25" s="25"/>
    </row>
    <row r="26" spans="1:20" ht="15" customHeight="1" x14ac:dyDescent="0.25">
      <c r="A26" s="7" t="s">
        <v>40</v>
      </c>
      <c r="B26" s="30" t="s">
        <v>46</v>
      </c>
      <c r="C26" s="8"/>
      <c r="D26" s="8"/>
      <c r="E26" s="9">
        <v>1</v>
      </c>
      <c r="F26" s="19">
        <v>70</v>
      </c>
      <c r="G26" s="19">
        <v>0</v>
      </c>
      <c r="H26" s="19">
        <v>70</v>
      </c>
      <c r="I26" s="19">
        <v>14</v>
      </c>
      <c r="J26" s="19">
        <v>56</v>
      </c>
      <c r="K26" s="19">
        <v>2</v>
      </c>
      <c r="L26" s="19">
        <v>6</v>
      </c>
      <c r="M26" s="19">
        <v>70</v>
      </c>
      <c r="N26" s="19">
        <v>0</v>
      </c>
      <c r="O26" s="25"/>
    </row>
    <row r="27" spans="1:20" ht="15" customHeight="1" x14ac:dyDescent="0.25">
      <c r="A27" s="7" t="s">
        <v>42</v>
      </c>
      <c r="B27" s="30" t="s">
        <v>47</v>
      </c>
      <c r="C27" s="8"/>
      <c r="D27" s="8" t="s">
        <v>53</v>
      </c>
      <c r="E27" s="9"/>
      <c r="F27" s="19">
        <v>50</v>
      </c>
      <c r="G27" s="19">
        <v>0</v>
      </c>
      <c r="H27" s="19">
        <f t="shared" si="3"/>
        <v>50</v>
      </c>
      <c r="I27" s="19">
        <v>14</v>
      </c>
      <c r="J27" s="19">
        <v>36</v>
      </c>
      <c r="K27" s="19">
        <v>0</v>
      </c>
      <c r="L27" s="19">
        <v>0</v>
      </c>
      <c r="M27" s="19">
        <v>0</v>
      </c>
      <c r="N27" s="19">
        <v>50</v>
      </c>
      <c r="O27" s="25"/>
    </row>
    <row r="28" spans="1:20" ht="15" customHeight="1" x14ac:dyDescent="0.25">
      <c r="A28" s="7" t="s">
        <v>50</v>
      </c>
      <c r="B28" s="30" t="s">
        <v>49</v>
      </c>
      <c r="C28" s="8"/>
      <c r="D28" s="8" t="s">
        <v>53</v>
      </c>
      <c r="E28" s="9"/>
      <c r="F28" s="6">
        <v>298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6">
        <v>96</v>
      </c>
      <c r="N28" s="6">
        <v>202</v>
      </c>
      <c r="O28" s="25"/>
    </row>
    <row r="29" spans="1:20" s="17" customFormat="1" ht="15" customHeight="1" x14ac:dyDescent="0.25">
      <c r="A29" s="14"/>
      <c r="B29" s="14" t="s">
        <v>59</v>
      </c>
      <c r="C29" s="15"/>
      <c r="D29" s="15"/>
      <c r="E29" s="16"/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6</v>
      </c>
      <c r="L29" s="6">
        <v>12</v>
      </c>
      <c r="M29" s="6"/>
      <c r="N29" s="6"/>
      <c r="O29" s="27"/>
    </row>
    <row r="30" spans="1:20" ht="15" customHeight="1" x14ac:dyDescent="0.25">
      <c r="A30" s="12"/>
      <c r="B30" s="5" t="s">
        <v>5</v>
      </c>
      <c r="C30" s="13"/>
      <c r="D30" s="13"/>
      <c r="E30" s="6"/>
      <c r="F30" s="6">
        <v>1128</v>
      </c>
      <c r="G30" s="6">
        <v>0</v>
      </c>
      <c r="H30" s="6">
        <v>1128</v>
      </c>
      <c r="I30" s="6">
        <v>232</v>
      </c>
      <c r="J30" s="6">
        <v>598</v>
      </c>
      <c r="K30" s="6">
        <f>SUM(K17:K29)</f>
        <v>12</v>
      </c>
      <c r="L30" s="6">
        <f>L16+L29</f>
        <v>30</v>
      </c>
      <c r="M30" s="6">
        <f>M9+M16+M28</f>
        <v>444</v>
      </c>
      <c r="N30" s="6">
        <f>N9+N16+N28</f>
        <v>684</v>
      </c>
      <c r="O30" s="27"/>
      <c r="T30" s="18"/>
    </row>
    <row r="31" spans="1:20" ht="3.75" customHeight="1" x14ac:dyDescent="0.25">
      <c r="A31" s="11"/>
      <c r="B31" s="11"/>
      <c r="C31" s="11"/>
      <c r="D31" s="11"/>
      <c r="E31" s="11"/>
      <c r="F31" s="28"/>
      <c r="G31" s="28"/>
      <c r="H31" s="28"/>
      <c r="I31" s="28"/>
      <c r="J31" s="28"/>
      <c r="K31" s="28"/>
      <c r="L31" s="28"/>
      <c r="M31" s="28"/>
      <c r="N31" s="28"/>
      <c r="O31" s="11"/>
    </row>
    <row r="32" spans="1:20" ht="15" customHeight="1" x14ac:dyDescent="0.25">
      <c r="A32" s="12"/>
      <c r="B32" s="12"/>
      <c r="C32" s="40"/>
      <c r="D32" s="40"/>
      <c r="E32" s="40"/>
      <c r="F32" s="41"/>
      <c r="G32" s="41"/>
      <c r="H32" s="41"/>
      <c r="I32" s="41"/>
      <c r="J32" s="41"/>
      <c r="K32" s="41"/>
      <c r="L32" s="41"/>
      <c r="M32" s="29"/>
      <c r="N32" s="29"/>
      <c r="O32" s="11"/>
    </row>
    <row r="33" spans="1:15" ht="3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5" customHeight="1" x14ac:dyDescent="0.25">
      <c r="A34" s="56"/>
      <c r="B34" s="56"/>
      <c r="C34" s="56"/>
      <c r="D34" s="56"/>
      <c r="E34" s="56"/>
      <c r="F34" s="56"/>
      <c r="G34" s="56"/>
      <c r="H34" s="57" t="s">
        <v>51</v>
      </c>
      <c r="I34" s="40" t="s">
        <v>71</v>
      </c>
      <c r="J34" s="40"/>
      <c r="K34" s="40"/>
      <c r="L34" s="40"/>
      <c r="M34" s="10">
        <v>348</v>
      </c>
      <c r="N34" s="10">
        <v>482</v>
      </c>
      <c r="O34" s="26"/>
    </row>
    <row r="35" spans="1:15" ht="15" customHeight="1" x14ac:dyDescent="0.25">
      <c r="A35" s="56"/>
      <c r="B35" s="56"/>
      <c r="C35" s="56"/>
      <c r="D35" s="56"/>
      <c r="E35" s="56"/>
      <c r="F35" s="56"/>
      <c r="G35" s="56"/>
      <c r="H35" s="57"/>
      <c r="I35" s="40" t="s">
        <v>49</v>
      </c>
      <c r="J35" s="40"/>
      <c r="K35" s="40"/>
      <c r="L35" s="40"/>
      <c r="M35" s="10">
        <v>96</v>
      </c>
      <c r="N35" s="10">
        <v>202</v>
      </c>
      <c r="O35" s="26"/>
    </row>
    <row r="36" spans="1:15" ht="15" customHeight="1" x14ac:dyDescent="0.25">
      <c r="A36" s="56"/>
      <c r="B36" s="56"/>
      <c r="C36" s="56"/>
      <c r="D36" s="56"/>
      <c r="E36" s="56"/>
      <c r="F36" s="56"/>
      <c r="G36" s="56"/>
      <c r="H36" s="57"/>
      <c r="I36" s="40" t="s">
        <v>70</v>
      </c>
      <c r="J36" s="40"/>
      <c r="K36" s="40"/>
      <c r="L36" s="40"/>
      <c r="M36" s="10" t="s">
        <v>17</v>
      </c>
      <c r="N36" s="10" t="s">
        <v>17</v>
      </c>
      <c r="O36" s="26"/>
    </row>
    <row r="37" spans="1:15" ht="15" customHeight="1" x14ac:dyDescent="0.25">
      <c r="A37" s="56"/>
      <c r="B37" s="56"/>
      <c r="C37" s="56"/>
      <c r="D37" s="56"/>
      <c r="E37" s="56"/>
      <c r="F37" s="56"/>
      <c r="G37" s="56"/>
      <c r="H37" s="57"/>
      <c r="I37" s="40" t="s">
        <v>68</v>
      </c>
      <c r="J37" s="40"/>
      <c r="K37" s="40"/>
      <c r="L37" s="40"/>
      <c r="M37" s="10" t="s">
        <v>52</v>
      </c>
      <c r="N37" s="10" t="s">
        <v>53</v>
      </c>
      <c r="O37" s="26"/>
    </row>
    <row r="38" spans="1:15" s="1" customFormat="1" ht="15" customHeight="1" x14ac:dyDescent="0.25">
      <c r="A38" s="56"/>
      <c r="B38" s="56"/>
      <c r="C38" s="56"/>
      <c r="D38" s="56"/>
      <c r="E38" s="56"/>
      <c r="F38" s="56"/>
      <c r="G38" s="56"/>
      <c r="H38" s="57"/>
      <c r="I38" s="58" t="s">
        <v>67</v>
      </c>
      <c r="J38" s="59"/>
      <c r="K38" s="59"/>
      <c r="L38" s="60"/>
      <c r="M38" s="19">
        <v>2</v>
      </c>
      <c r="N38" s="19">
        <v>5</v>
      </c>
      <c r="O38" s="26"/>
    </row>
    <row r="39" spans="1:15" ht="15" customHeight="1" x14ac:dyDescent="0.25">
      <c r="A39" s="56"/>
      <c r="B39" s="56"/>
      <c r="C39" s="56"/>
      <c r="D39" s="56"/>
      <c r="E39" s="56"/>
      <c r="F39" s="56"/>
      <c r="G39" s="56"/>
      <c r="H39" s="57"/>
      <c r="I39" s="40" t="s">
        <v>69</v>
      </c>
      <c r="J39" s="40"/>
      <c r="K39" s="40"/>
      <c r="L39" s="40"/>
      <c r="M39" s="10">
        <v>2</v>
      </c>
      <c r="N39" s="10">
        <v>0</v>
      </c>
      <c r="O39" s="26"/>
    </row>
    <row r="41" spans="1:15" ht="15.75" x14ac:dyDescent="0.25">
      <c r="A41" s="3" t="s">
        <v>54</v>
      </c>
    </row>
    <row r="42" spans="1:15" x14ac:dyDescent="0.25">
      <c r="A42" s="4" t="s">
        <v>55</v>
      </c>
    </row>
    <row r="43" spans="1:15" ht="15.75" x14ac:dyDescent="0.25">
      <c r="A43" s="4" t="s">
        <v>56</v>
      </c>
    </row>
    <row r="44" spans="1:15" x14ac:dyDescent="0.25">
      <c r="A44" s="4" t="s">
        <v>57</v>
      </c>
    </row>
  </sheetData>
  <mergeCells count="31">
    <mergeCell ref="A34:G39"/>
    <mergeCell ref="H34:H39"/>
    <mergeCell ref="I34:L34"/>
    <mergeCell ref="I35:L35"/>
    <mergeCell ref="I36:L36"/>
    <mergeCell ref="I37:L37"/>
    <mergeCell ref="I39:L39"/>
    <mergeCell ref="I38:L38"/>
    <mergeCell ref="C32:E32"/>
    <mergeCell ref="F32:L32"/>
    <mergeCell ref="F2:L2"/>
    <mergeCell ref="F3:F6"/>
    <mergeCell ref="G3:G6"/>
    <mergeCell ref="K4:K6"/>
    <mergeCell ref="L4:L6"/>
    <mergeCell ref="H3:L3"/>
    <mergeCell ref="H4:H6"/>
    <mergeCell ref="I4:J4"/>
    <mergeCell ref="I5:I6"/>
    <mergeCell ref="J5:J6"/>
    <mergeCell ref="A1:N1"/>
    <mergeCell ref="A2:A6"/>
    <mergeCell ref="B2:B6"/>
    <mergeCell ref="C2:E2"/>
    <mergeCell ref="C3:C6"/>
    <mergeCell ref="E3:E6"/>
    <mergeCell ref="M3:N3"/>
    <mergeCell ref="M4:M6"/>
    <mergeCell ref="N4:N6"/>
    <mergeCell ref="M2:N2"/>
    <mergeCell ref="D3:D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Учебный план</vt:lpstr>
      <vt:lpstr>'Учебный план'!НомерСтолбца</vt:lpstr>
      <vt:lpstr>'Учебный план'!Область_печати</vt:lpstr>
    </vt:vector>
  </TitlesOfParts>
  <Company>Ingenuity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</dc:creator>
  <cp:lastModifiedBy>Admin</cp:lastModifiedBy>
  <cp:lastPrinted>2026-06-02T08:37:41Z</cp:lastPrinted>
  <dcterms:created xsi:type="dcterms:W3CDTF">2014-09-11T06:09:15Z</dcterms:created>
  <dcterms:modified xsi:type="dcterms:W3CDTF">2026-10-14T01:30:30Z</dcterms:modified>
</cp:coreProperties>
</file>